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ANN AVILA\Desktop\"/>
    </mc:Choice>
  </mc:AlternateContent>
  <bookViews>
    <workbookView xWindow="0" yWindow="0" windowWidth="24000" windowHeight="9330" activeTab="2"/>
  </bookViews>
  <sheets>
    <sheet name="⭐️ Soportes DRPN" sheetId="3" r:id="rId1"/>
    <sheet name="Anexo" sheetId="2" r:id="rId2"/>
    <sheet name="Calendario Tributario" sheetId="5"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K76" i="3"/>
  <c r="I76" i="3"/>
  <c r="H76" i="3"/>
  <c r="F76" i="3"/>
  <c r="K75" i="3"/>
  <c r="I75" i="3"/>
  <c r="H75" i="3"/>
  <c r="F75" i="3"/>
  <c r="K74" i="3"/>
  <c r="I74" i="3"/>
  <c r="H74" i="3"/>
  <c r="F74" i="3"/>
  <c r="K73" i="3"/>
  <c r="I73" i="3"/>
  <c r="H73" i="3"/>
  <c r="F73" i="3"/>
  <c r="K72" i="3"/>
  <c r="I72" i="3"/>
  <c r="H72" i="3"/>
  <c r="F72" i="3"/>
  <c r="K71" i="3"/>
  <c r="I71" i="3"/>
  <c r="H71" i="3"/>
  <c r="F71" i="3"/>
  <c r="K70" i="3"/>
  <c r="I70" i="3"/>
  <c r="H70" i="3"/>
  <c r="F70" i="3"/>
  <c r="K69" i="3"/>
  <c r="I69" i="3"/>
  <c r="H69" i="3"/>
  <c r="F69" i="3"/>
  <c r="K68" i="3"/>
  <c r="I68" i="3"/>
  <c r="H68" i="3"/>
  <c r="F68" i="3"/>
  <c r="K67" i="3"/>
  <c r="I67" i="3"/>
  <c r="H67" i="3"/>
  <c r="F67" i="3"/>
  <c r="K66" i="3"/>
  <c r="I66" i="3"/>
  <c r="H66" i="3"/>
  <c r="F66" i="3"/>
  <c r="K65" i="3"/>
  <c r="I65" i="3"/>
  <c r="H65" i="3"/>
  <c r="F65" i="3"/>
  <c r="K64" i="3"/>
  <c r="I64" i="3"/>
  <c r="H64" i="3"/>
  <c r="F64" i="3"/>
  <c r="K63" i="3"/>
  <c r="I63" i="3"/>
  <c r="H63" i="3"/>
  <c r="F63" i="3"/>
  <c r="K62" i="3"/>
  <c r="I62" i="3"/>
  <c r="H62" i="3"/>
  <c r="F62" i="3"/>
  <c r="K61" i="3"/>
  <c r="I61" i="3"/>
  <c r="H61" i="3"/>
  <c r="F61" i="3"/>
  <c r="K60" i="3"/>
  <c r="I60" i="3"/>
  <c r="H60" i="3"/>
  <c r="F60" i="3"/>
  <c r="K59" i="3"/>
  <c r="I59" i="3"/>
  <c r="H59" i="3"/>
  <c r="F59" i="3"/>
  <c r="K58" i="3"/>
  <c r="I58" i="3"/>
  <c r="H58" i="3"/>
  <c r="F58" i="3"/>
  <c r="K57" i="3"/>
  <c r="I57" i="3"/>
  <c r="H57" i="3"/>
  <c r="F57" i="3"/>
  <c r="K56" i="3"/>
  <c r="I56" i="3"/>
  <c r="H56" i="3"/>
  <c r="F56" i="3"/>
  <c r="K55" i="3"/>
  <c r="I55" i="3"/>
  <c r="H55" i="3"/>
  <c r="F55" i="3"/>
  <c r="K54" i="3"/>
  <c r="I54" i="3"/>
  <c r="H54" i="3"/>
  <c r="F54" i="3"/>
  <c r="L53" i="3"/>
  <c r="F53" i="3"/>
  <c r="H53" i="3" s="1"/>
  <c r="K52" i="3"/>
  <c r="I52" i="3"/>
  <c r="H52" i="3"/>
  <c r="F52" i="3"/>
  <c r="K51" i="3"/>
  <c r="I51" i="3"/>
  <c r="H51" i="3"/>
  <c r="F51" i="3"/>
  <c r="K50" i="3"/>
  <c r="I50" i="3"/>
  <c r="H50" i="3"/>
  <c r="F50" i="3"/>
  <c r="K49" i="3"/>
  <c r="I49" i="3"/>
  <c r="H49" i="3"/>
  <c r="F49" i="3"/>
  <c r="K48" i="3"/>
  <c r="I48" i="3"/>
  <c r="H48" i="3"/>
  <c r="F48" i="3"/>
  <c r="K47" i="3"/>
  <c r="I47" i="3"/>
  <c r="H47" i="3"/>
  <c r="F47" i="3"/>
  <c r="K46" i="3"/>
  <c r="I46" i="3"/>
  <c r="H46" i="3"/>
  <c r="F46" i="3"/>
  <c r="K45" i="3"/>
  <c r="I45" i="3"/>
  <c r="H45" i="3"/>
  <c r="F45" i="3"/>
  <c r="K44" i="3"/>
  <c r="I44" i="3"/>
  <c r="H44" i="3"/>
  <c r="F44" i="3"/>
  <c r="K43" i="3"/>
  <c r="I43" i="3"/>
  <c r="H43" i="3"/>
  <c r="F43" i="3"/>
  <c r="K42" i="3"/>
  <c r="I42" i="3"/>
  <c r="H42" i="3"/>
  <c r="F42" i="3"/>
  <c r="K41" i="3"/>
  <c r="I41" i="3"/>
  <c r="H41" i="3"/>
  <c r="F41" i="3"/>
  <c r="K40" i="3"/>
  <c r="I40" i="3"/>
  <c r="H40" i="3"/>
  <c r="F40" i="3"/>
  <c r="K39" i="3"/>
  <c r="I39" i="3"/>
  <c r="H39" i="3"/>
  <c r="F39" i="3"/>
  <c r="K38" i="3"/>
  <c r="I38" i="3"/>
  <c r="H38" i="3"/>
  <c r="F38" i="3"/>
  <c r="K37" i="3"/>
  <c r="I37" i="3"/>
  <c r="H37" i="3"/>
  <c r="F37" i="3"/>
  <c r="K36" i="3"/>
  <c r="I36" i="3"/>
  <c r="H36" i="3"/>
  <c r="F36" i="3"/>
  <c r="K35" i="3"/>
  <c r="I35" i="3"/>
  <c r="H35" i="3"/>
  <c r="F35" i="3"/>
  <c r="K34" i="3"/>
  <c r="I34" i="3"/>
  <c r="H34" i="3"/>
  <c r="F34" i="3"/>
  <c r="K33" i="3"/>
  <c r="I33" i="3"/>
  <c r="H33" i="3"/>
  <c r="F33" i="3"/>
  <c r="K32" i="3"/>
  <c r="I32" i="3"/>
  <c r="H32" i="3"/>
  <c r="F32" i="3"/>
  <c r="K31" i="3"/>
  <c r="I31" i="3"/>
  <c r="H31" i="3"/>
  <c r="F31" i="3"/>
  <c r="K30" i="3"/>
  <c r="I30" i="3"/>
  <c r="H30" i="3"/>
  <c r="F30" i="3"/>
  <c r="L29" i="3"/>
  <c r="F29" i="3" s="1"/>
  <c r="H29" i="3" s="1"/>
  <c r="K28" i="3"/>
  <c r="I28" i="3"/>
  <c r="H28" i="3"/>
  <c r="F28" i="3"/>
  <c r="K27" i="3"/>
  <c r="I27" i="3"/>
  <c r="H27" i="3"/>
  <c r="F27" i="3"/>
  <c r="K26" i="3"/>
  <c r="I26" i="3"/>
  <c r="H26" i="3"/>
  <c r="F26" i="3"/>
  <c r="K25" i="3"/>
  <c r="I25" i="3"/>
  <c r="H25" i="3"/>
  <c r="F25" i="3"/>
  <c r="K24" i="3"/>
  <c r="I24" i="3"/>
  <c r="H24" i="3"/>
  <c r="F24" i="3"/>
  <c r="K23" i="3"/>
  <c r="I23" i="3"/>
  <c r="H23" i="3"/>
  <c r="F23" i="3"/>
  <c r="K22" i="3"/>
  <c r="I22" i="3"/>
  <c r="H22" i="3"/>
  <c r="F22" i="3"/>
  <c r="K21" i="3"/>
  <c r="I21" i="3"/>
  <c r="H21" i="3"/>
  <c r="F21" i="3"/>
  <c r="L20" i="3"/>
  <c r="H20" i="3"/>
  <c r="F20" i="3"/>
  <c r="K19" i="3"/>
  <c r="I19" i="3"/>
  <c r="H19" i="3"/>
  <c r="F19" i="3"/>
  <c r="K18" i="3"/>
  <c r="I18" i="3"/>
  <c r="H18" i="3"/>
  <c r="F18" i="3"/>
  <c r="K17" i="3"/>
  <c r="I17" i="3"/>
  <c r="H17" i="3"/>
  <c r="F17" i="3"/>
  <c r="K16" i="3"/>
  <c r="I16" i="3"/>
  <c r="H16" i="3"/>
  <c r="F16" i="3"/>
  <c r="K15" i="3"/>
  <c r="I15" i="3"/>
  <c r="H15" i="3"/>
  <c r="F15" i="3"/>
  <c r="K14" i="3"/>
  <c r="I14" i="3"/>
  <c r="H14" i="3"/>
  <c r="F14" i="3"/>
  <c r="K13" i="3"/>
  <c r="I13" i="3"/>
  <c r="H13" i="3"/>
  <c r="F13" i="3"/>
  <c r="K12" i="3"/>
  <c r="I12" i="3"/>
  <c r="H12" i="3"/>
  <c r="F12" i="3"/>
  <c r="K11" i="3"/>
  <c r="I11" i="3"/>
  <c r="H11" i="3"/>
  <c r="F11" i="3"/>
  <c r="K10" i="3"/>
  <c r="I10" i="3"/>
  <c r="H10" i="3"/>
  <c r="F10" i="3"/>
  <c r="K9" i="3"/>
  <c r="I9" i="3"/>
  <c r="H9" i="3"/>
  <c r="F9" i="3"/>
  <c r="L8" i="3"/>
  <c r="F8" i="3"/>
  <c r="H8" i="3" s="1"/>
  <c r="K7" i="3"/>
  <c r="I7" i="3"/>
  <c r="H7" i="3"/>
  <c r="F7" i="3"/>
  <c r="K6" i="3"/>
  <c r="I6" i="3"/>
  <c r="H6" i="3"/>
  <c r="F6" i="3"/>
  <c r="K5" i="3"/>
  <c r="I5" i="3"/>
  <c r="H5" i="3"/>
  <c r="F5" i="3"/>
  <c r="K4" i="3"/>
  <c r="I4" i="3"/>
  <c r="H4" i="3"/>
  <c r="F4" i="3"/>
  <c r="K3" i="3"/>
  <c r="I3" i="3"/>
  <c r="H3" i="3"/>
  <c r="F3" i="3"/>
  <c r="L2" i="3"/>
  <c r="F2" i="3" s="1"/>
  <c r="H2" i="3" s="1"/>
  <c r="B1" i="3"/>
</calcChain>
</file>

<file path=xl/comments1.xml><?xml version="1.0" encoding="utf-8"?>
<comments xmlns="http://schemas.openxmlformats.org/spreadsheetml/2006/main">
  <authors>
    <author>Monica Arias</author>
  </authors>
  <commentList>
    <comment ref="C5" authorId="0" shapeId="0">
      <text>
        <r>
          <rPr>
            <sz val="9"/>
            <color indexed="81"/>
            <rFont val="Tahoma"/>
            <family val="2"/>
          </rPr>
          <t xml:space="preserve">Ver lista desplegable en cada uno de los documentos del </t>
        </r>
        <r>
          <rPr>
            <i/>
            <sz val="9"/>
            <color indexed="81"/>
            <rFont val="Tahoma"/>
            <family val="2"/>
          </rPr>
          <t>check list.</t>
        </r>
      </text>
    </comment>
    <comment ref="C16" authorId="0" shapeId="0">
      <text>
        <r>
          <rPr>
            <sz val="9"/>
            <color indexed="81"/>
            <rFont val="Tahoma"/>
            <family val="2"/>
          </rPr>
          <t xml:space="preserve">Ve a nuestro Calendario 2024: </t>
        </r>
        <r>
          <rPr>
            <i/>
            <sz val="9"/>
            <color indexed="12"/>
            <rFont val="Tahoma"/>
            <family val="2"/>
          </rPr>
          <t>https://actualicese.com/calendario-tributario-2024/</t>
        </r>
      </text>
    </comment>
  </commentList>
</comments>
</file>

<file path=xl/sharedStrings.xml><?xml version="1.0" encoding="utf-8"?>
<sst xmlns="http://schemas.openxmlformats.org/spreadsheetml/2006/main" count="573" uniqueCount="303">
  <si>
    <t>Prioridad</t>
  </si>
  <si>
    <t>Avance 1 a 5</t>
  </si>
  <si>
    <t>Valor Total</t>
  </si>
  <si>
    <t>Avance</t>
  </si>
  <si>
    <t>#</t>
  </si>
  <si>
    <t>Estado</t>
  </si>
  <si>
    <t>%</t>
  </si>
  <si>
    <t>Responsable</t>
  </si>
  <si>
    <t>Documentos indispensables y de apoyo</t>
  </si>
  <si>
    <t>Copia del certificado de inscripción en el RUT actualizado con la responsabilidad 05  ̶  Impuesto de renta y complementario régimen ordinario.</t>
  </si>
  <si>
    <t>Alta Prioridad</t>
  </si>
  <si>
    <t>El contribuyente</t>
  </si>
  <si>
    <t>Cédula (en caso de que se tenga que realizar inscripción en el RUT y generar la firma electrónica).</t>
  </si>
  <si>
    <t>Importancia</t>
  </si>
  <si>
    <t>Declaración de renta de los dos últimos años gravables.</t>
  </si>
  <si>
    <t>Reporte de terceros generado desde la página de la Dian (información exógena).</t>
  </si>
  <si>
    <t>Token de la Dian (para la validación de documentos electrónicos).</t>
  </si>
  <si>
    <t>Baja Prioridad</t>
  </si>
  <si>
    <t>Soportes del activo y patrimonio</t>
  </si>
  <si>
    <t>Conciliaciones bancarias, así como los certificados o extractos de los saldos de las cuentas de ahorro y corrientes emitidos por las respectivas entidades financieras.</t>
  </si>
  <si>
    <t>Banco</t>
  </si>
  <si>
    <t>Arqueos físicos.</t>
  </si>
  <si>
    <t>Certificados de las inversiones del contribuyente emitidos por las entidades donde la persona natural constituyó la inversión, por ejemplo, CDT, títulos valores, bonos, derechos fiduciarios, etc.</t>
  </si>
  <si>
    <t>Documentos relacionados con procesos de circularización de saldos con clientes.</t>
  </si>
  <si>
    <t>Letras, pagarés y demás documentos que respalden las cuentas por cobrar.</t>
  </si>
  <si>
    <t>Kardex y facturas de compra</t>
  </si>
  <si>
    <t>Relación de los bienes muebles, inmuebles, enseres, maquinaria y equipo más adiciones y mejoras, con sus respectivas facturas.</t>
  </si>
  <si>
    <t>Escrituras públicas donde conste la adquisición de los bienes inmuebles y/o certificados de instrumentos públicos.</t>
  </si>
  <si>
    <t>Hojas de vida de activos con los estudios técnicos realizados o manuales de uso para la determinación de las vidas útiles.</t>
  </si>
  <si>
    <t>Estado de cuenta de los impuestos sobre los activos y el predial de los bienes inmuebles que posea el contribuyente.</t>
  </si>
  <si>
    <t>Certificados de avalúos técnicos de los bienes incorporales, good will, derechos de autor y propiedad industrial, literaria, artística, etc.</t>
  </si>
  <si>
    <t>Soportes del pasivo</t>
  </si>
  <si>
    <t>Certificados de obligaciones financieras adquiridas y estados de cuenta.</t>
  </si>
  <si>
    <t xml:space="preserve">Documentos relacionados con procesos de circularización. </t>
  </si>
  <si>
    <t>Títulos valores.</t>
  </si>
  <si>
    <t xml:space="preserve">Documentos relacionados con procesos de circularización de saldos con proveedores. </t>
  </si>
  <si>
    <t>Declaraciones tributarias respectivas (retenciones en la fuente e IVA por pagar).</t>
  </si>
  <si>
    <t>Dian</t>
  </si>
  <si>
    <t>Planillas de aportes a seguridad social y parafiscales.</t>
  </si>
  <si>
    <t>Pila</t>
  </si>
  <si>
    <t>Nóminas.</t>
  </si>
  <si>
    <t>Comprobantes de pagos ante entidades financieras (soportes de las transacciones)</t>
  </si>
  <si>
    <t>Soportes del ingreso</t>
  </si>
  <si>
    <t>Certificado de ingresos y retenciones laborales (formulario 220).</t>
  </si>
  <si>
    <t>El empleador</t>
  </si>
  <si>
    <t>Certificado de pagos por concepto de alimentación efectuados por el empleador.</t>
  </si>
  <si>
    <t>Certificado del ingreso promedio de los últimos 6 meses anteriores a la fecha de pago de las cesantías e intereses de las mismas.</t>
  </si>
  <si>
    <t>Certificado del salario de magistrados de tribunales, sus fiscales, procuradores judiciales y jueces de la república.</t>
  </si>
  <si>
    <t>Certificado del salario de los rectores y profesores de universidades públicas.</t>
  </si>
  <si>
    <t>Certificado del salario básico percibido por oficiales, suboficiales y soldados profesionales de las fuerzas militares y oficiales, suboficiales, nivel ejecutivo, patrulleros y agentes de la Policía Nacional.</t>
  </si>
  <si>
    <t>Certificado de apoyos económicos para programas educativos recibidos del Estado.</t>
  </si>
  <si>
    <t>El gobierno</t>
  </si>
  <si>
    <t>Contratos por prestación de servicios (honorarios, comisiones o servicios).</t>
  </si>
  <si>
    <t>Contratos de arrendamiento.</t>
  </si>
  <si>
    <t>Otros tipos de contratos que acrediten la generación de ingresos (compra y venta de activos fijos, contratos de mandato, etc.).</t>
  </si>
  <si>
    <t>Certificados de dividendos y participaciones abonados en cuenta en calidad de exigibles durante el año objeto de la declaración.</t>
  </si>
  <si>
    <t>Certificado de rendimientos financieros pagados por las entidades correspondientes.</t>
  </si>
  <si>
    <t>Relación de ingresos por arrendamientos, regalías o propiedad intelectual.</t>
  </si>
  <si>
    <t>Certificados o fallos que acrediten el pago de indemnizaciones por parte de entidades aseguradoras.</t>
  </si>
  <si>
    <t>La aseguradora</t>
  </si>
  <si>
    <t>Facturas de venta de activos poseídos por menos de dos años (dependiendo de si la persona natural está obligada o no a facturar, en caso de no estar obligada a facturar, no tendría que soportar la operación con factura; para este caso del no obligado a facturar, el soporte podría ser la escritura pública).</t>
  </si>
  <si>
    <t>Constancia de ingresos recibidos por concepto de pensiones.</t>
  </si>
  <si>
    <t>Certificado de indemnizaciones sustitutivas de la pensión o devoluciones de saldos de ahorro pensional.</t>
  </si>
  <si>
    <t>Escritura pública que soporte ingresos recibidos por el contribuyente a título de donaciones, herencias o legados.</t>
  </si>
  <si>
    <t>Escritura pública que soporte ingresos recibidos por el contribuyente a título de gananciales y/o porción conyugal.</t>
  </si>
  <si>
    <t>Certificados o fallos que acrediten el pago de indemnizaciones por seguro de vida.</t>
  </si>
  <si>
    <t>Certificados que acrediten el pago de premios, rifas o loterías.</t>
  </si>
  <si>
    <t>Certificados donde conste la enajenación de bienes inmuebles o activos fijos poseídos por dos años o más.</t>
  </si>
  <si>
    <t>Certificados de pagos que constituyan exceso del capital aportado originado en la liquidación de sociedades cuyo término de existencia sea inferior a dos años.</t>
  </si>
  <si>
    <t>Soportes de los beneficios tributarios (ingresos no constitutivos de renta, costos y deducciones, rentas exentas,  descuentos tributarios y retenciones en la fuente)</t>
  </si>
  <si>
    <t>Facturas electrónicas que soporten los costos y gastos.</t>
  </si>
  <si>
    <t>Certificados que acrediten el pago de recompensas.</t>
  </si>
  <si>
    <t>Certificados que acrediten el pago de indemnizaciones por seguro de daño.</t>
  </si>
  <si>
    <t>Certificados que acrediten el pago de apoyos económicos entregados por el Estado o financiados con recursos públicos para programas educativos.</t>
  </si>
  <si>
    <t>Certificados que acrediten el pago de indemnizaciones por destrucción o renovación de cultivos y por control de plagas.</t>
  </si>
  <si>
    <t>Certificados de dividendos y participaciones gravados y no gravados pagados durante el período objeto de la declaración.</t>
  </si>
  <si>
    <t>Certificado de pagos obligatorios y voluntarios al sistema general de pensiones y aportes obligatorios al sistema general de salud.</t>
  </si>
  <si>
    <t>Certificado de pagos por medicina prepagada.</t>
  </si>
  <si>
    <t>Certificados que acrediten el pago de indemnizaciones por accidente de trabajo o enfermedad, que impliquen protección a la maternidad.</t>
  </si>
  <si>
    <t>Certificado que acredite el pago de los gastos de funeral del trabajador.</t>
  </si>
  <si>
    <t>Certificados de los pagos realizados a cajas de compensación familiar, aportes a cesantías (independientes), aportes a salud, fondos de pensiones y ARL.</t>
  </si>
  <si>
    <t>Declaraciones de impuestos de industria y comercio, avisos y tableros.</t>
  </si>
  <si>
    <t>Certificados expedidos por entidades bancarias, que acrediten los costos financieros pagados, GMF e intereses por préstamos de vivienda.</t>
  </si>
  <si>
    <t>Certificados de los intereses pagados sobre préstamos educativos del Icetex.</t>
  </si>
  <si>
    <t>Icetex</t>
  </si>
  <si>
    <t>Certificado de primer empleo expedido por el Ministerio de Trabajo para contribuyentes que hayan contratado trabajadores menores de veintiocho años, siempre y cuando se trate del primer empleo de esa persona (artículo 108-5 ET).</t>
  </si>
  <si>
    <t>Registro civil de nacimiento de hijos.</t>
  </si>
  <si>
    <t>Certificado de ingresos expedido por contador público.</t>
  </si>
  <si>
    <t>Certificados expedidos por entidades educativas que financien el estudio de los hijos en edades entre los 18 y 23 años.</t>
  </si>
  <si>
    <t>Certificado expedido por medicina legal para probar la dependencia de terceros.</t>
  </si>
  <si>
    <t>Certificados expedidos por entidades donatarias con los requisitos de ley.</t>
  </si>
  <si>
    <t>Otros certificados que acrediten el reconocimiento de costos y deducciones.</t>
  </si>
  <si>
    <t>Certificado de ingresos y retenciones laborales (formulario 220) y otros certificados de retenciones.</t>
  </si>
  <si>
    <t>Otros certificados que acrediten beneficios tributarios por ingresos no constitutivos de renta ni ganancia ocasional, rentas exentas y descuentos tributarios.</t>
  </si>
  <si>
    <t>Anexo para controlar los soportes de la declaración de renta de personas naturales</t>
  </si>
  <si>
    <t>Se recomienda marcar con la opción correspondiente así:</t>
  </si>
  <si>
    <t>Respuesta</t>
  </si>
  <si>
    <t>Situación</t>
  </si>
  <si>
    <t>SÍ</t>
  </si>
  <si>
    <t>Si se tiene el documento o soporte</t>
  </si>
  <si>
    <t>NO</t>
  </si>
  <si>
    <t>Si no tiene el documento soporte</t>
  </si>
  <si>
    <t>PENDIENTE</t>
  </si>
  <si>
    <t>Si el documento soporte se encuentra pendiente</t>
  </si>
  <si>
    <t>NO APLICA</t>
  </si>
  <si>
    <t xml:space="preserve">Si el documento o soporte no aplica para el caso </t>
  </si>
  <si>
    <t>De esta manera se podrá llevar el control de los soportes entregados, los que están pendientes o los que no aplican a la situación específica del contribuyente.</t>
  </si>
  <si>
    <t>Nombre del declarante:</t>
  </si>
  <si>
    <t>Pepito Pérez</t>
  </si>
  <si>
    <t>Año gravable al cual corresponde la declaración:</t>
  </si>
  <si>
    <t>Cédula:</t>
  </si>
  <si>
    <t>Plazo máximo para presentar la declaración:</t>
  </si>
  <si>
    <t>Tipo de información</t>
  </si>
  <si>
    <t>Rubro que soporta</t>
  </si>
  <si>
    <t>Documento</t>
  </si>
  <si>
    <t>Entregado</t>
  </si>
  <si>
    <t>Documentos indispensables</t>
  </si>
  <si>
    <r>
      <t xml:space="preserve">Copia del certificado de inscripción en el RUT actualizado con la responsabilidad 05  ̶ </t>
    </r>
    <r>
      <rPr>
        <i/>
        <sz val="12"/>
        <color theme="1"/>
        <rFont val="Arial"/>
        <family val="2"/>
      </rPr>
      <t xml:space="preserve"> Impuesto de renta y complementario régimen ordinario</t>
    </r>
    <r>
      <rPr>
        <sz val="12"/>
        <color theme="1"/>
        <rFont val="Arial"/>
        <family val="2"/>
      </rPr>
      <t>.</t>
    </r>
  </si>
  <si>
    <t>Documento de apoyo</t>
  </si>
  <si>
    <t>Reporte de terceros generado desde la página de la Dian.</t>
  </si>
  <si>
    <t>Activo y patrimonio</t>
  </si>
  <si>
    <t>Efectivo</t>
  </si>
  <si>
    <t>Instrumentos financieros - Inversiones</t>
  </si>
  <si>
    <t>Instrumentos financieros - Cuentas por cobrar</t>
  </si>
  <si>
    <t>Documentos relacionados con procesos de circularización</t>
  </si>
  <si>
    <t>Inventarios</t>
  </si>
  <si>
    <t>Kardex.</t>
  </si>
  <si>
    <t>Facturas de compra.</t>
  </si>
  <si>
    <t>Propiedades, planta y equipo</t>
  </si>
  <si>
    <t xml:space="preserve">Facturas de compra o documento donde conste el valor de adquisición de los vehículos u otros activos. </t>
  </si>
  <si>
    <t>Relación de los bienes muebles, inmuebles, enseres, maquinaria y equipo más adiciones y mejoras.</t>
  </si>
  <si>
    <t>Hojas de vida de activos.</t>
  </si>
  <si>
    <t>Estudios técnicos realizados o manuales de uso para la determinación de las vidas útiles.</t>
  </si>
  <si>
    <t>Estado de cuenta de los impuestos sobre dichos activos.</t>
  </si>
  <si>
    <t>Estados de cuenta del impuesto predial de los bienes inmuebles que posea el contribuyente.</t>
  </si>
  <si>
    <t>Intangibles</t>
  </si>
  <si>
    <r>
      <t xml:space="preserve">Certificados de avalúos técnicos de los bienes incorporales, </t>
    </r>
    <r>
      <rPr>
        <i/>
        <sz val="12"/>
        <color theme="1"/>
        <rFont val="Arial"/>
        <family val="2"/>
      </rPr>
      <t>good will</t>
    </r>
    <r>
      <rPr>
        <sz val="12"/>
        <color theme="1"/>
        <rFont val="Arial"/>
        <family val="2"/>
      </rPr>
      <t>, derechos de autor y propiedad industrial, literaria, artística, etc.</t>
    </r>
  </si>
  <si>
    <t>Pasivos</t>
  </si>
  <si>
    <t>Instrumentos financieros -Obligaciones financieras</t>
  </si>
  <si>
    <t>Instrumentos financieros - Cuentas por pagar</t>
  </si>
  <si>
    <t>Otros pasivos no financieros</t>
  </si>
  <si>
    <t>Ingresos</t>
  </si>
  <si>
    <t>Rentas de trabajo, de pensiones, capital, no laborales y de dividendos y participaciones</t>
  </si>
  <si>
    <t>Ganancias ocasionales</t>
  </si>
  <si>
    <t>Beneficios tributarios</t>
  </si>
  <si>
    <t>Ingresos no constitutivos de renta, costos y deducciones, rentas exentas,  descuentos tributarios y retenciones en la fuente</t>
  </si>
  <si>
    <t>Recibos de impuesto predial.</t>
  </si>
  <si>
    <t>Si los dos últimos dígitos son</t>
  </si>
  <si>
    <t>Hasta el</t>
  </si>
  <si>
    <t>Fecha del 2024</t>
  </si>
  <si>
    <t>01 y 02</t>
  </si>
  <si>
    <t>Séptimo día hábil de agosto</t>
  </si>
  <si>
    <t>12 de agosto de 2024</t>
  </si>
  <si>
    <t>03 y 04</t>
  </si>
  <si>
    <t>Octavo día hábil de agosto</t>
  </si>
  <si>
    <t>13 de agosto de 2024</t>
  </si>
  <si>
    <t>05 y 06</t>
  </si>
  <si>
    <t>Noveno día hábil de agosto</t>
  </si>
  <si>
    <t>14 de agosto de 2024</t>
  </si>
  <si>
    <t>07 y 08</t>
  </si>
  <si>
    <t>Décimo día hábil de agosto</t>
  </si>
  <si>
    <t>15 de agosto de 2024</t>
  </si>
  <si>
    <t>09 y 10</t>
  </si>
  <si>
    <t>Décimo primer día hábil de agosto</t>
  </si>
  <si>
    <t>16 de agosto de 2024</t>
  </si>
  <si>
    <t>11 y 12</t>
  </si>
  <si>
    <t>Décimo segundo día hábil de agosto</t>
  </si>
  <si>
    <t>20 de agosto de 2024</t>
  </si>
  <si>
    <t>13 y 14</t>
  </si>
  <si>
    <t>Décimo tercer día hábil de agosto</t>
  </si>
  <si>
    <t>21 de agosto de 2024</t>
  </si>
  <si>
    <t>15 y 16</t>
  </si>
  <si>
    <t>Décimo cuarto día hábil de agosto</t>
  </si>
  <si>
    <t>22 de agosto de 2024</t>
  </si>
  <si>
    <t>17 y 18</t>
  </si>
  <si>
    <t>Décimo quinto día hábil de agosto</t>
  </si>
  <si>
    <t>23 de agosto de 2024</t>
  </si>
  <si>
    <t>19 y 20</t>
  </si>
  <si>
    <t>Décimo sexto día hábil de agosto</t>
  </si>
  <si>
    <t>26 de agosto de 2024</t>
  </si>
  <si>
    <t>21 y 22</t>
  </si>
  <si>
    <t>Décimo séptimo día hábil de agosto</t>
  </si>
  <si>
    <t>27 de agosto de 2024</t>
  </si>
  <si>
    <t>23 y 24</t>
  </si>
  <si>
    <t>Décimo octavo día hábil de agosto</t>
  </si>
  <si>
    <t>28 de agosto de 2024</t>
  </si>
  <si>
    <t>25 y 26</t>
  </si>
  <si>
    <t>Décimo noveno día hábil de agosto</t>
  </si>
  <si>
    <t>29 de agosto de 2024</t>
  </si>
  <si>
    <t>27 y 28</t>
  </si>
  <si>
    <t>Primer día hábil de septiembre</t>
  </si>
  <si>
    <t>2 de septiembre de 2024</t>
  </si>
  <si>
    <t>29 y 30</t>
  </si>
  <si>
    <t>Segundo día hábil de septiembre</t>
  </si>
  <si>
    <t>3 de septiembre de 2024</t>
  </si>
  <si>
    <t>31 y 32</t>
  </si>
  <si>
    <t>Tercer día hábil de septiembre</t>
  </si>
  <si>
    <t>4 de septiembre de 2024</t>
  </si>
  <si>
    <t>33 y 34</t>
  </si>
  <si>
    <t>Cuarto día hábil de septiembre</t>
  </si>
  <si>
    <t>5 de septiembre de 2024</t>
  </si>
  <si>
    <t>35 y 36</t>
  </si>
  <si>
    <t>Quinto día hábil de septiembre</t>
  </si>
  <si>
    <t>6 de septiembre de 2024</t>
  </si>
  <si>
    <t>37 y 38</t>
  </si>
  <si>
    <t>Sexto día hábil de septiembre</t>
  </si>
  <si>
    <t>9 de septiembre de 2024</t>
  </si>
  <si>
    <t>39 y 40</t>
  </si>
  <si>
    <t>Séptimo día hábil de septiembre</t>
  </si>
  <si>
    <t>10 de septiembre de 2024</t>
  </si>
  <si>
    <t>41 y 42</t>
  </si>
  <si>
    <t>Octavo día hábil de septiembre</t>
  </si>
  <si>
    <t>11 de septiembre de 2024</t>
  </si>
  <si>
    <t>43 y 44</t>
  </si>
  <si>
    <t>Noveno día hábil de septiembre</t>
  </si>
  <si>
    <t>12 de septiembre de 2024</t>
  </si>
  <si>
    <t>45 y 46</t>
  </si>
  <si>
    <t>Décimo día hábil de septiembre</t>
  </si>
  <si>
    <t>13 de septiembre de 2024</t>
  </si>
  <si>
    <t>47 y 48</t>
  </si>
  <si>
    <t>Décimo primer día hábil de septiembre</t>
  </si>
  <si>
    <t>16 de septiembre de 2024</t>
  </si>
  <si>
    <t>49 y 50</t>
  </si>
  <si>
    <t>Décimo segundo día hábil de septiembre</t>
  </si>
  <si>
    <t>17 de septiembre de 2024</t>
  </si>
  <si>
    <t>51 y 52</t>
  </si>
  <si>
    <t>Décimo tercer día hábil de septiembre</t>
  </si>
  <si>
    <t>18 de septiembre de 2024</t>
  </si>
  <si>
    <t>53 y 54</t>
  </si>
  <si>
    <t>Décimo cuarto día hábil de septiembre</t>
  </si>
  <si>
    <t>19 de septiembre de 2024</t>
  </si>
  <si>
    <t>55 y 56</t>
  </si>
  <si>
    <t>Décimo quinto día hábil de septiembre</t>
  </si>
  <si>
    <t>20 de septiembre de 2024</t>
  </si>
  <si>
    <t>57 y 58</t>
  </si>
  <si>
    <t>Décimo sexto día hábil de septiembre</t>
  </si>
  <si>
    <t>23 de septiembre de 2024</t>
  </si>
  <si>
    <t>59 y 60</t>
  </si>
  <si>
    <t>Décimo séptimo día hábil de septiembre</t>
  </si>
  <si>
    <t>24 de septiembre de 2024</t>
  </si>
  <si>
    <t>61 y 62</t>
  </si>
  <si>
    <t>Décimo octavo día hábil de septiembre</t>
  </si>
  <si>
    <t>25 de septiembre de 2024</t>
  </si>
  <si>
    <t>63 y 64</t>
  </si>
  <si>
    <t>Décimo noveno día hábil de septiembre</t>
  </si>
  <si>
    <t>26 de septiembre de 2024</t>
  </si>
  <si>
    <t>65 y 66</t>
  </si>
  <si>
    <t>Vigésimo día hábil de septiembre</t>
  </si>
  <si>
    <t>27 de septiembre de 2024</t>
  </si>
  <si>
    <t>67 y 68</t>
  </si>
  <si>
    <t>Primer día hábil de octubre</t>
  </si>
  <si>
    <t>1 de octubre de 2024</t>
  </si>
  <si>
    <t>69 y 70</t>
  </si>
  <si>
    <t>Segundo día hábil de octubre</t>
  </si>
  <si>
    <t>2 de octubre de 2024</t>
  </si>
  <si>
    <t>71 y 72</t>
  </si>
  <si>
    <t>Tercer día hábil de octubre</t>
  </si>
  <si>
    <t>3 de octubre de 2024</t>
  </si>
  <si>
    <t>73 y 74</t>
  </si>
  <si>
    <t>Cuarto día hábil de octubre</t>
  </si>
  <si>
    <t>4 de octubre de 2024</t>
  </si>
  <si>
    <t>75 y 76</t>
  </si>
  <si>
    <t>Quinto día hábil de octubre</t>
  </si>
  <si>
    <t>7 de octubre de 2024</t>
  </si>
  <si>
    <t>77 y 78</t>
  </si>
  <si>
    <t>Sexto día hábil de octubre</t>
  </si>
  <si>
    <t>8 de octubre de 2024</t>
  </si>
  <si>
    <t>79 y 80</t>
  </si>
  <si>
    <t>Séptimo día hábil de octubre</t>
  </si>
  <si>
    <t>9 de octubre de 2024</t>
  </si>
  <si>
    <t>81 y 82</t>
  </si>
  <si>
    <t>Octavo día hábil de octubre</t>
  </si>
  <si>
    <t>10 de octubre de 2024</t>
  </si>
  <si>
    <t>83 y 84</t>
  </si>
  <si>
    <t>Noveno día hábil de octubre</t>
  </si>
  <si>
    <t>11 de octubre de 2024</t>
  </si>
  <si>
    <t>85 y 86</t>
  </si>
  <si>
    <t>Décimo día hábil de octubre</t>
  </si>
  <si>
    <t>15 de octubre de 2024</t>
  </si>
  <si>
    <t>87 y 88</t>
  </si>
  <si>
    <t>Décimo primer día hábil de octubre</t>
  </si>
  <si>
    <t>16 de octubre de 2024</t>
  </si>
  <si>
    <t>89 y 90</t>
  </si>
  <si>
    <t>Décimo segundo día hábil de octubre</t>
  </si>
  <si>
    <t>17 de octubre de 2024</t>
  </si>
  <si>
    <t>91 y 92</t>
  </si>
  <si>
    <t>Décimo tercer día hábil de octubre</t>
  </si>
  <si>
    <t>18 de octubre de 2024</t>
  </si>
  <si>
    <t>93 y 94</t>
  </si>
  <si>
    <t>Décimo cuarto día hábil de octubre</t>
  </si>
  <si>
    <t>21 de octubre de 2024</t>
  </si>
  <si>
    <t>95 y 96</t>
  </si>
  <si>
    <t>Décimo quinto día hábil de octubre</t>
  </si>
  <si>
    <t>22 de octubre de 2024</t>
  </si>
  <si>
    <t>97 y 98</t>
  </si>
  <si>
    <t>Décimo sexto día hábil de octubre</t>
  </si>
  <si>
    <t>23 de octubre de 2024</t>
  </si>
  <si>
    <t>99 y 00</t>
  </si>
  <si>
    <t>Décimo séptimo día hábil de octubre</t>
  </si>
  <si>
    <t>24 de octubre de 2024</t>
  </si>
  <si>
    <t>Teniendo en cuenta que el Decreto 2229 del 2023 estableció, en días hábiles (a partir del 2024) los plazos para la presentación de los impuestos administrados por la DIAN, por considerarlo de utilidad, compartimos las fechas correspondientes a los vencimientos de la declaración de renta de personas naturales por el año 2023 que se debe presentar en 2024. 
Se debe tener en cuenta que el plazo para presentar la declaración y cancelar en una sola cuota, el valor a pagar por concepto del impuesto sobre la renta y complementarios y del anticipo, vence en los plazos que se indican a continuación, atendiendo los 2 últimos dígitos del número de identificación tributaria, NIT, del declarante que conste en el certificado del registro único tributario, RUT, sin tener en cuenta el dígito de verificación.
Los plazos son los siguientes:</t>
  </si>
  <si>
    <t>Se debe tener en cuenta que el plazo para presentar la declaración y cancelar en una sola cuota, el valor a pagar por concepto del impuesto sobre la renta y complementarios y del anticipo, vence en los plazos que se indican a continuación, atendiendo los 2 últimos dígitos del número de identificación tributaria, NIT, del declarante que conste en el certificado del registro único tributario, RUT, sin tener en cuenta el dígito de verificación.</t>
  </si>
  <si>
    <t>Los plazos son los siguientes: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</si>
</sst>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scheme val="minor"/>
    </font>
    <font>
      <sz val="11"/>
      <color theme="1"/>
      <name val="Calibri"/>
      <family val="2"/>
      <scheme val="minor"/>
    </font>
    <font>
      <sz val="12"/>
      <color theme="1"/>
      <name val="Arial"/>
      <family val="2"/>
    </font>
    <font>
      <b/>
      <sz val="20"/>
      <color rgb="FF0D46FB"/>
      <name val="Arial"/>
      <family val="2"/>
    </font>
    <font>
      <sz val="10"/>
      <color rgb="FFFF0000"/>
      <name val="Arial"/>
      <family val="2"/>
    </font>
    <font>
      <b/>
      <sz val="20"/>
      <color theme="8"/>
      <name val="Arial"/>
      <family val="2"/>
    </font>
    <font>
      <b/>
      <sz val="12"/>
      <color theme="0"/>
      <name val="Arial"/>
      <family val="2"/>
    </font>
    <font>
      <sz val="12"/>
      <color rgb="FF000000"/>
      <name val="Arial"/>
      <family val="2"/>
    </font>
    <font>
      <i/>
      <sz val="12"/>
      <color theme="1"/>
      <name val="Arial"/>
      <family val="2"/>
    </font>
    <font>
      <sz val="9"/>
      <color indexed="81"/>
      <name val="Tahoma"/>
      <family val="2"/>
    </font>
    <font>
      <i/>
      <sz val="9"/>
      <color indexed="81"/>
      <name val="Tahoma"/>
      <family val="2"/>
    </font>
    <font>
      <i/>
      <sz val="9"/>
      <color indexed="12"/>
      <name val="Tahoma"/>
      <family val="2"/>
    </font>
    <font>
      <sz val="10"/>
      <color rgb="FF333333"/>
      <name val="Arial"/>
      <family val="2"/>
    </font>
    <font>
      <sz val="12"/>
      <color rgb="FF333333"/>
      <name val="Arial"/>
      <family val="2"/>
    </font>
    <font>
      <b/>
      <sz val="11"/>
      <color theme="0"/>
      <name val="Arial"/>
      <family val="2"/>
    </font>
    <font>
      <sz val="10"/>
      <color theme="0"/>
      <name val="Arial"/>
      <family val="2"/>
    </font>
    <font>
      <sz val="15"/>
      <color rgb="FF000000"/>
      <name val="Exo"/>
    </font>
    <font>
      <b/>
      <sz val="20"/>
      <color rgb="FF4656F0"/>
      <name val="Exo"/>
    </font>
    <font>
      <b/>
      <sz val="12"/>
      <color rgb="FF4656F0"/>
      <name val="Exo"/>
    </font>
    <font>
      <sz val="10"/>
      <color rgb="FF000000"/>
      <name val="Exo"/>
    </font>
    <font>
      <b/>
      <sz val="12"/>
      <color theme="2"/>
      <name val="Exo"/>
    </font>
    <font>
      <sz val="12"/>
      <color theme="2"/>
      <name val="Exo"/>
    </font>
    <font>
      <sz val="10"/>
      <color theme="1"/>
      <name val="Exo"/>
    </font>
    <font>
      <b/>
      <sz val="10"/>
      <color rgb="FF34A853"/>
      <name val="Exo"/>
    </font>
    <font>
      <b/>
      <sz val="10"/>
      <color theme="1"/>
      <name val="Exo"/>
    </font>
    <font>
      <b/>
      <sz val="11"/>
      <color rgb="FF000000"/>
      <name val="Exo"/>
    </font>
    <font>
      <b/>
      <sz val="10"/>
      <color rgb="FF000000"/>
      <name val="Exo"/>
    </font>
  </fonts>
  <fills count="12">
    <fill>
      <patternFill patternType="none"/>
    </fill>
    <fill>
      <patternFill patternType="gray125"/>
    </fill>
    <fill>
      <patternFill patternType="solid">
        <fgColor rgb="FFFFF9F4"/>
        <bgColor rgb="FFFFF9F4"/>
      </patternFill>
    </fill>
    <fill>
      <patternFill patternType="solid">
        <fgColor rgb="FF3F72E5"/>
        <bgColor indexed="64"/>
      </patternFill>
    </fill>
    <fill>
      <patternFill patternType="solid">
        <fgColor rgb="FF3F72E5"/>
        <bgColor rgb="FFF3F3F3"/>
      </patternFill>
    </fill>
    <fill>
      <patternFill patternType="solid">
        <fgColor rgb="FFFFFFFF"/>
        <bgColor rgb="FFFFFFFF"/>
      </patternFill>
    </fill>
    <fill>
      <patternFill patternType="solid">
        <fgColor theme="0"/>
        <bgColor theme="0"/>
      </patternFill>
    </fill>
    <fill>
      <patternFill patternType="solid">
        <fgColor theme="0"/>
        <bgColor indexed="64"/>
      </patternFill>
    </fill>
    <fill>
      <patternFill patternType="solid">
        <fgColor rgb="FF5266FB"/>
        <bgColor indexed="64"/>
      </patternFill>
    </fill>
    <fill>
      <patternFill patternType="solid">
        <fgColor rgb="FFFFFFFF"/>
        <bgColor indexed="64"/>
      </patternFill>
    </fill>
    <fill>
      <patternFill patternType="solid">
        <fgColor theme="9"/>
        <bgColor indexed="64"/>
      </patternFill>
    </fill>
    <fill>
      <patternFill patternType="solid">
        <fgColor rgb="FFFF0000"/>
        <bgColor indexed="64"/>
      </patternFill>
    </fill>
  </fills>
  <borders count="53">
    <border>
      <left/>
      <right/>
      <top/>
      <bottom/>
      <diagonal/>
    </border>
    <border>
      <left style="hair">
        <color indexed="64"/>
      </left>
      <right style="hair">
        <color indexed="64"/>
      </right>
      <top style="hair">
        <color indexed="64"/>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theme="0"/>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theme="0"/>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theme="0"/>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theme="0"/>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1" fillId="0" borderId="0"/>
    <xf numFmtId="0" fontId="1" fillId="0" borderId="0"/>
  </cellStyleXfs>
  <cellXfs count="129">
    <xf numFmtId="0" fontId="0" fillId="0" borderId="0" xfId="0"/>
    <xf numFmtId="0" fontId="2" fillId="0" borderId="3" xfId="2" applyFont="1" applyBorder="1"/>
    <xf numFmtId="0" fontId="2" fillId="0" borderId="3" xfId="2" applyFont="1" applyBorder="1" applyAlignment="1">
      <alignment horizontal="left"/>
    </xf>
    <xf numFmtId="0" fontId="2" fillId="0" borderId="3" xfId="2" applyFont="1" applyBorder="1" applyAlignment="1">
      <alignment horizontal="center" vertical="center"/>
    </xf>
    <xf numFmtId="0" fontId="3" fillId="0" borderId="4" xfId="3" applyFont="1" applyBorder="1" applyAlignment="1">
      <alignment horizontal="center" vertical="center" wrapText="1"/>
    </xf>
    <xf numFmtId="0" fontId="5" fillId="0" borderId="3" xfId="2" applyFont="1" applyBorder="1" applyAlignment="1">
      <alignment horizontal="center" wrapText="1"/>
    </xf>
    <xf numFmtId="0" fontId="5" fillId="0" borderId="3" xfId="2" applyFont="1" applyBorder="1" applyAlignment="1">
      <alignment horizontal="center" vertical="center" wrapText="1"/>
    </xf>
    <xf numFmtId="0" fontId="2" fillId="7" borderId="5" xfId="2" applyFont="1" applyFill="1" applyBorder="1" applyAlignment="1">
      <alignment vertical="center" wrapText="1"/>
    </xf>
    <xf numFmtId="0" fontId="6" fillId="8" borderId="8" xfId="2" applyFont="1" applyFill="1" applyBorder="1" applyAlignment="1">
      <alignment horizontal="center" vertical="center" wrapText="1"/>
    </xf>
    <xf numFmtId="0" fontId="2" fillId="0" borderId="11" xfId="2" applyFont="1" applyBorder="1" applyAlignment="1">
      <alignment horizontal="left" vertical="center" wrapText="1"/>
    </xf>
    <xf numFmtId="0" fontId="2" fillId="0" borderId="8" xfId="2" applyFont="1" applyBorder="1" applyAlignment="1">
      <alignment horizontal="center" vertical="center" wrapText="1"/>
    </xf>
    <xf numFmtId="0" fontId="2" fillId="0" borderId="12" xfId="2" applyFont="1" applyBorder="1"/>
    <xf numFmtId="0" fontId="2" fillId="0" borderId="3" xfId="2" applyFont="1" applyBorder="1" applyAlignment="1">
      <alignment vertical="center"/>
    </xf>
    <xf numFmtId="0" fontId="2" fillId="0" borderId="4" xfId="2" applyFont="1" applyBorder="1"/>
    <xf numFmtId="0" fontId="2" fillId="0" borderId="13" xfId="2" applyFont="1" applyBorder="1" applyAlignment="1">
      <alignment vertical="center"/>
    </xf>
    <xf numFmtId="0" fontId="2" fillId="0" borderId="14" xfId="2" applyFont="1" applyBorder="1"/>
    <xf numFmtId="0" fontId="2" fillId="0" borderId="12" xfId="2" applyFont="1" applyBorder="1" applyAlignment="1">
      <alignment vertical="center"/>
    </xf>
    <xf numFmtId="0" fontId="6" fillId="8" borderId="8" xfId="2" applyFont="1" applyFill="1" applyBorder="1"/>
    <xf numFmtId="0" fontId="6" fillId="8" borderId="8" xfId="2" applyFont="1" applyFill="1" applyBorder="1" applyAlignment="1">
      <alignment wrapText="1"/>
    </xf>
    <xf numFmtId="0" fontId="2" fillId="0" borderId="15" xfId="2" applyFont="1" applyBorder="1"/>
    <xf numFmtId="0" fontId="2" fillId="0" borderId="14" xfId="2" applyFont="1" applyBorder="1" applyAlignment="1">
      <alignment horizontal="left"/>
    </xf>
    <xf numFmtId="0" fontId="2" fillId="0" borderId="14" xfId="2" applyFont="1" applyBorder="1" applyAlignment="1">
      <alignment horizontal="center" vertical="center"/>
    </xf>
    <xf numFmtId="0" fontId="6" fillId="8" borderId="16" xfId="2" applyFont="1" applyFill="1" applyBorder="1" applyAlignment="1">
      <alignment horizontal="center"/>
    </xf>
    <xf numFmtId="0" fontId="6" fillId="8" borderId="17" xfId="2" applyFont="1" applyFill="1" applyBorder="1" applyAlignment="1">
      <alignment horizontal="center"/>
    </xf>
    <xf numFmtId="0" fontId="6" fillId="8" borderId="17" xfId="2" applyFont="1" applyFill="1" applyBorder="1" applyAlignment="1">
      <alignment horizontal="center" vertical="center"/>
    </xf>
    <xf numFmtId="0" fontId="2" fillId="0" borderId="13" xfId="2" applyFont="1" applyBorder="1"/>
    <xf numFmtId="0" fontId="7" fillId="0" borderId="19" xfId="2" applyFont="1" applyBorder="1" applyAlignment="1">
      <alignment horizontal="justify" vertical="center" wrapText="1"/>
    </xf>
    <xf numFmtId="0" fontId="2" fillId="0" borderId="20" xfId="2" applyFont="1" applyBorder="1" applyAlignment="1">
      <alignment horizontal="center" vertical="center"/>
    </xf>
    <xf numFmtId="0" fontId="7" fillId="0" borderId="8" xfId="2" applyFont="1" applyBorder="1" applyAlignment="1">
      <alignment horizontal="justify" vertical="center" wrapText="1"/>
    </xf>
    <xf numFmtId="0" fontId="2" fillId="0" borderId="23" xfId="2" applyFont="1" applyBorder="1" applyAlignment="1">
      <alignment horizontal="center" vertical="center"/>
    </xf>
    <xf numFmtId="0" fontId="7" fillId="0" borderId="26" xfId="2" applyFont="1" applyBorder="1" applyAlignment="1">
      <alignment horizontal="justify" vertical="center" wrapText="1"/>
    </xf>
    <xf numFmtId="0" fontId="2" fillId="0" borderId="27" xfId="2" applyFont="1" applyBorder="1" applyAlignment="1">
      <alignment horizontal="center" vertical="center"/>
    </xf>
    <xf numFmtId="0" fontId="2" fillId="0" borderId="28" xfId="2" applyFont="1" applyBorder="1" applyAlignment="1">
      <alignment horizontal="center" vertical="center"/>
    </xf>
    <xf numFmtId="0" fontId="7" fillId="0" borderId="31" xfId="2" applyFont="1" applyBorder="1" applyAlignment="1">
      <alignment horizontal="justify" vertical="center" wrapText="1"/>
    </xf>
    <xf numFmtId="0" fontId="2" fillId="0" borderId="32" xfId="2" applyFont="1" applyBorder="1" applyAlignment="1">
      <alignment horizontal="center" vertical="center"/>
    </xf>
    <xf numFmtId="0" fontId="2" fillId="0" borderId="34" xfId="2" applyFont="1" applyBorder="1" applyAlignment="1">
      <alignment horizontal="center" vertical="center" wrapText="1"/>
    </xf>
    <xf numFmtId="0" fontId="2" fillId="0" borderId="36" xfId="2" applyFont="1" applyBorder="1" applyAlignment="1">
      <alignment horizontal="center" vertical="center"/>
    </xf>
    <xf numFmtId="0" fontId="2" fillId="0" borderId="38" xfId="2" applyFont="1" applyBorder="1" applyAlignment="1">
      <alignment horizontal="center" vertical="center"/>
    </xf>
    <xf numFmtId="0" fontId="2" fillId="0" borderId="24" xfId="2" applyFont="1" applyBorder="1" applyAlignment="1">
      <alignment horizontal="justify" vertical="center" wrapText="1"/>
    </xf>
    <xf numFmtId="0" fontId="2" fillId="0" borderId="41" xfId="2" applyFont="1" applyBorder="1" applyAlignment="1">
      <alignment horizontal="justify" vertical="center" wrapText="1"/>
    </xf>
    <xf numFmtId="0" fontId="2" fillId="0" borderId="35" xfId="2" applyFont="1" applyBorder="1" applyAlignment="1">
      <alignment horizontal="justify" vertical="center" wrapText="1"/>
    </xf>
    <xf numFmtId="0" fontId="2" fillId="0" borderId="44" xfId="2" applyFont="1" applyBorder="1" applyAlignment="1">
      <alignment horizontal="justify" vertical="center" wrapText="1"/>
    </xf>
    <xf numFmtId="0" fontId="2" fillId="0" borderId="45" xfId="2" applyFont="1" applyBorder="1" applyAlignment="1">
      <alignment horizontal="center" vertical="center"/>
    </xf>
    <xf numFmtId="0" fontId="2" fillId="0" borderId="47" xfId="2" applyFont="1" applyBorder="1" applyAlignment="1">
      <alignment horizontal="justify" vertical="center" wrapText="1"/>
    </xf>
    <xf numFmtId="0" fontId="7" fillId="0" borderId="48" xfId="2" applyFont="1" applyBorder="1" applyAlignment="1">
      <alignment horizontal="justify" vertical="center" wrapText="1"/>
    </xf>
    <xf numFmtId="0" fontId="2" fillId="0" borderId="49" xfId="2" applyFont="1" applyBorder="1" applyAlignment="1">
      <alignment horizontal="center" vertical="center"/>
    </xf>
    <xf numFmtId="0" fontId="7" fillId="0" borderId="50" xfId="2" applyFont="1" applyBorder="1" applyAlignment="1">
      <alignment horizontal="justify" vertical="center" wrapText="1"/>
    </xf>
    <xf numFmtId="0" fontId="2" fillId="0" borderId="51" xfId="2" applyFont="1" applyBorder="1" applyAlignment="1">
      <alignment horizontal="center" vertical="center"/>
    </xf>
    <xf numFmtId="0" fontId="2" fillId="0" borderId="15" xfId="2" applyFont="1" applyBorder="1" applyAlignment="1">
      <alignment horizontal="left"/>
    </xf>
    <xf numFmtId="0" fontId="2" fillId="0" borderId="15" xfId="2" applyFont="1" applyBorder="1" applyAlignment="1">
      <alignment horizontal="center" vertical="center"/>
    </xf>
    <xf numFmtId="14" fontId="4" fillId="0" borderId="3" xfId="2" applyNumberFormat="1" applyFont="1" applyBorder="1" applyAlignment="1">
      <alignment vertical="center"/>
    </xf>
    <xf numFmtId="0" fontId="12" fillId="9" borderId="52" xfId="0" applyFont="1" applyFill="1" applyBorder="1" applyAlignment="1">
      <alignment horizontal="center" vertical="center" wrapText="1"/>
    </xf>
    <xf numFmtId="0" fontId="0" fillId="0" borderId="0" xfId="0" applyAlignment="1">
      <alignment wrapText="1"/>
    </xf>
    <xf numFmtId="0" fontId="2" fillId="0" borderId="0" xfId="0" applyFont="1" applyAlignment="1">
      <alignment wrapText="1"/>
    </xf>
    <xf numFmtId="0" fontId="14" fillId="10" borderId="52" xfId="0" applyFont="1" applyFill="1" applyBorder="1" applyAlignment="1">
      <alignment horizontal="center" vertical="center" wrapText="1"/>
    </xf>
    <xf numFmtId="0" fontId="15" fillId="11" borderId="52" xfId="0" applyFont="1" applyFill="1" applyBorder="1" applyAlignment="1">
      <alignment horizontal="center" vertical="center" wrapText="1"/>
    </xf>
    <xf numFmtId="0" fontId="16" fillId="0" borderId="1" xfId="0" applyFont="1" applyBorder="1" applyAlignment="1" applyProtection="1">
      <alignment horizontal="center" vertical="center"/>
      <protection locked="0"/>
    </xf>
    <xf numFmtId="0" fontId="17" fillId="2" borderId="2" xfId="0" applyFont="1" applyFill="1" applyBorder="1" applyAlignment="1">
      <alignment horizontal="center" vertical="center" wrapText="1"/>
    </xf>
    <xf numFmtId="0" fontId="18" fillId="0" borderId="2" xfId="0" applyFont="1" applyBorder="1" applyAlignment="1" applyProtection="1">
      <alignment horizontal="center" vertical="center" wrapText="1"/>
      <protection locked="0"/>
    </xf>
    <xf numFmtId="0" fontId="19" fillId="0" borderId="0" xfId="0" applyFont="1"/>
    <xf numFmtId="0" fontId="20" fillId="3" borderId="1" xfId="0" applyFont="1" applyFill="1" applyBorder="1" applyAlignment="1" applyProtection="1">
      <alignment horizontal="center" vertical="center"/>
      <protection locked="0"/>
    </xf>
    <xf numFmtId="0" fontId="20" fillId="4" borderId="1" xfId="0" applyFont="1" applyFill="1" applyBorder="1" applyAlignment="1">
      <alignment vertical="center" wrapText="1"/>
    </xf>
    <xf numFmtId="0" fontId="21" fillId="3" borderId="1" xfId="0" applyFont="1" applyFill="1" applyBorder="1" applyProtection="1">
      <protection locked="0"/>
    </xf>
    <xf numFmtId="0" fontId="21" fillId="3" borderId="1" xfId="0" applyFont="1" applyFill="1" applyBorder="1"/>
    <xf numFmtId="9" fontId="20" fillId="3" borderId="1" xfId="1" applyFont="1" applyFill="1" applyBorder="1" applyAlignment="1">
      <alignment horizontal="center" vertical="center"/>
    </xf>
    <xf numFmtId="0" fontId="21" fillId="3" borderId="1" xfId="0" applyFont="1" applyFill="1" applyBorder="1" applyAlignment="1">
      <alignment vertical="center"/>
    </xf>
    <xf numFmtId="0" fontId="20" fillId="3" borderId="1" xfId="0" applyFont="1" applyFill="1" applyBorder="1" applyAlignment="1">
      <alignment horizontal="center" vertical="center"/>
    </xf>
    <xf numFmtId="0" fontId="20" fillId="4" borderId="1" xfId="0" applyFont="1" applyFill="1" applyBorder="1"/>
    <xf numFmtId="0" fontId="21" fillId="4" borderId="1" xfId="0" applyFont="1" applyFill="1" applyBorder="1" applyAlignment="1" applyProtection="1">
      <alignment vertical="center"/>
      <protection locked="0"/>
    </xf>
    <xf numFmtId="0" fontId="21" fillId="0" borderId="0" xfId="0" applyFont="1"/>
    <xf numFmtId="0" fontId="22" fillId="0" borderId="1" xfId="0" applyFont="1" applyBorder="1" applyProtection="1">
      <protection locked="0"/>
    </xf>
    <xf numFmtId="0" fontId="22" fillId="5" borderId="1" xfId="0" applyFont="1" applyFill="1" applyBorder="1" applyAlignment="1">
      <alignment vertical="center" wrapText="1"/>
    </xf>
    <xf numFmtId="0" fontId="19" fillId="6" borderId="1" xfId="0" applyFont="1" applyFill="1" applyBorder="1" applyAlignment="1" applyProtection="1">
      <alignment horizontal="center" vertical="center"/>
      <protection locked="0"/>
    </xf>
    <xf numFmtId="0" fontId="23" fillId="5" borderId="1" xfId="0" applyFont="1" applyFill="1" applyBorder="1" applyAlignment="1" applyProtection="1">
      <alignment horizontal="center"/>
      <protection locked="0"/>
    </xf>
    <xf numFmtId="0" fontId="22" fillId="5" borderId="1" xfId="0" applyFont="1" applyFill="1" applyBorder="1" applyAlignment="1">
      <alignment horizontal="center"/>
    </xf>
    <xf numFmtId="9" fontId="23" fillId="5" borderId="1" xfId="1" applyFont="1" applyFill="1" applyBorder="1" applyAlignment="1">
      <alignment horizontal="center" vertical="center"/>
    </xf>
    <xf numFmtId="0" fontId="24" fillId="0" borderId="1" xfId="1" applyNumberFormat="1" applyFont="1" applyBorder="1" applyAlignment="1">
      <alignment horizontal="center"/>
    </xf>
    <xf numFmtId="9" fontId="24" fillId="0" borderId="1" xfId="0" applyNumberFormat="1" applyFont="1" applyBorder="1" applyAlignment="1">
      <alignment horizontal="center"/>
    </xf>
    <xf numFmtId="0" fontId="22" fillId="0" borderId="1" xfId="0" applyFont="1" applyBorder="1" applyAlignment="1" applyProtection="1">
      <alignment horizontal="center" vertical="center"/>
      <protection locked="0"/>
    </xf>
    <xf numFmtId="0" fontId="22" fillId="0" borderId="1" xfId="0" applyFont="1" applyBorder="1" applyAlignment="1">
      <alignment horizontal="center"/>
    </xf>
    <xf numFmtId="0" fontId="25" fillId="4" borderId="1" xfId="0" applyFont="1" applyFill="1" applyBorder="1" applyAlignment="1" applyProtection="1">
      <alignment horizontal="center" vertical="center"/>
      <protection locked="0"/>
    </xf>
    <xf numFmtId="0" fontId="19" fillId="0" borderId="0" xfId="0" applyFont="1" applyProtection="1">
      <protection locked="0"/>
    </xf>
    <xf numFmtId="0" fontId="26" fillId="0" borderId="0" xfId="0" applyFont="1" applyProtection="1">
      <protection locked="0"/>
    </xf>
    <xf numFmtId="0" fontId="19" fillId="0" borderId="0" xfId="0" applyFont="1" applyAlignment="1" applyProtection="1">
      <alignment vertical="center"/>
      <protection locked="0"/>
    </xf>
    <xf numFmtId="0" fontId="2" fillId="0" borderId="39" xfId="2" applyFont="1" applyBorder="1" applyAlignment="1">
      <alignment horizontal="center" vertical="center"/>
    </xf>
    <xf numFmtId="0" fontId="2" fillId="0" borderId="33" xfId="2" applyFont="1" applyBorder="1" applyAlignment="1">
      <alignment horizontal="center" vertical="center"/>
    </xf>
    <xf numFmtId="0" fontId="2" fillId="0" borderId="43" xfId="2" applyFont="1" applyBorder="1" applyAlignment="1">
      <alignment horizontal="center" vertical="center"/>
    </xf>
    <xf numFmtId="0" fontId="2" fillId="0" borderId="37" xfId="2" applyFont="1" applyBorder="1" applyAlignment="1">
      <alignment horizontal="center" vertical="center"/>
    </xf>
    <xf numFmtId="0" fontId="2" fillId="0" borderId="41"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44" xfId="2" applyFont="1" applyBorder="1" applyAlignment="1">
      <alignment horizontal="center" vertical="center" wrapText="1"/>
    </xf>
    <xf numFmtId="0" fontId="2" fillId="0" borderId="47" xfId="2" applyFont="1" applyBorder="1" applyAlignment="1">
      <alignment horizontal="center" vertical="center" wrapText="1"/>
    </xf>
    <xf numFmtId="0" fontId="2" fillId="0" borderId="40" xfId="2" applyFont="1" applyBorder="1" applyAlignment="1">
      <alignment horizontal="center" wrapText="1"/>
    </xf>
    <xf numFmtId="0" fontId="2" fillId="0" borderId="34" xfId="2" applyFont="1" applyBorder="1" applyAlignment="1">
      <alignment horizontal="center" wrapText="1"/>
    </xf>
    <xf numFmtId="0" fontId="2" fillId="0" borderId="42" xfId="2" applyFont="1" applyBorder="1" applyAlignment="1">
      <alignment horizontal="center" wrapText="1"/>
    </xf>
    <xf numFmtId="0" fontId="2" fillId="0" borderId="30" xfId="2" applyFont="1" applyBorder="1" applyAlignment="1">
      <alignment horizontal="center" wrapText="1"/>
    </xf>
    <xf numFmtId="0" fontId="2" fillId="0" borderId="34" xfId="2" applyFont="1" applyBorder="1" applyAlignment="1">
      <alignment horizontal="center" vertical="center" wrapText="1"/>
    </xf>
    <xf numFmtId="0" fontId="2" fillId="0" borderId="42" xfId="2" applyFont="1" applyBorder="1" applyAlignment="1">
      <alignment horizontal="center" vertical="center" wrapText="1"/>
    </xf>
    <xf numFmtId="0" fontId="2" fillId="0" borderId="17" xfId="2" applyFont="1" applyBorder="1" applyAlignment="1">
      <alignment horizontal="center" vertical="center" wrapText="1"/>
    </xf>
    <xf numFmtId="0" fontId="2" fillId="0" borderId="46" xfId="2" applyFont="1" applyBorder="1" applyAlignment="1">
      <alignment horizontal="center" vertical="center" wrapText="1"/>
    </xf>
    <xf numFmtId="0" fontId="2" fillId="0" borderId="30" xfId="2" applyFont="1" applyBorder="1" applyAlignment="1">
      <alignment horizontal="center" vertical="center" wrapText="1"/>
    </xf>
    <xf numFmtId="0" fontId="2" fillId="0" borderId="38" xfId="2" applyFont="1" applyBorder="1" applyAlignment="1">
      <alignment horizontal="center" vertical="center" wrapText="1"/>
    </xf>
    <xf numFmtId="0" fontId="2" fillId="0" borderId="16" xfId="2" applyFont="1" applyBorder="1" applyAlignment="1">
      <alignment horizontal="center" vertical="center"/>
    </xf>
    <xf numFmtId="0" fontId="2" fillId="0" borderId="18" xfId="2" applyFont="1" applyBorder="1" applyAlignment="1">
      <alignment horizontal="center" vertical="center"/>
    </xf>
    <xf numFmtId="0" fontId="2" fillId="0" borderId="21" xfId="2" applyFont="1" applyBorder="1" applyAlignment="1">
      <alignment horizontal="center" vertical="center"/>
    </xf>
    <xf numFmtId="0" fontId="2" fillId="0" borderId="22" xfId="2" applyFont="1" applyBorder="1" applyAlignment="1">
      <alignment horizontal="center" vertical="center"/>
    </xf>
    <xf numFmtId="0" fontId="2" fillId="0" borderId="24" xfId="2" applyFont="1" applyBorder="1" applyAlignment="1">
      <alignment horizontal="center" vertical="center"/>
    </xf>
    <xf numFmtId="0" fontId="2" fillId="0" borderId="25" xfId="2" applyFont="1" applyBorder="1" applyAlignment="1">
      <alignment horizontal="center" vertical="center"/>
    </xf>
    <xf numFmtId="0" fontId="2" fillId="0" borderId="29" xfId="2" applyFont="1" applyBorder="1" applyAlignment="1">
      <alignment horizontal="center" vertical="center"/>
    </xf>
    <xf numFmtId="0" fontId="2" fillId="0" borderId="30" xfId="2" applyFont="1" applyBorder="1" applyAlignment="1">
      <alignment horizontal="center"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2" fillId="0" borderId="9" xfId="2" applyFont="1" applyBorder="1" applyAlignment="1">
      <alignment horizontal="center" vertical="center" wrapText="1"/>
    </xf>
    <xf numFmtId="0" fontId="2" fillId="0" borderId="10" xfId="2" applyFont="1" applyBorder="1" applyAlignment="1">
      <alignment horizontal="center" vertical="center" wrapText="1"/>
    </xf>
    <xf numFmtId="0" fontId="2" fillId="7" borderId="0" xfId="2" applyFont="1" applyFill="1" applyAlignment="1">
      <alignment horizontal="left" vertical="center" wrapText="1"/>
    </xf>
    <xf numFmtId="0" fontId="2" fillId="0" borderId="9" xfId="2" applyFont="1" applyBorder="1" applyAlignment="1">
      <alignment horizontal="center"/>
    </xf>
    <xf numFmtId="0" fontId="2" fillId="0" borderId="10" xfId="2" applyFont="1" applyBorder="1" applyAlignment="1">
      <alignment horizont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15" fontId="2" fillId="0" borderId="9" xfId="2" applyNumberFormat="1" applyFont="1" applyBorder="1" applyAlignment="1">
      <alignment horizontal="center"/>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2" fillId="7" borderId="6" xfId="2" applyFont="1" applyFill="1" applyBorder="1" applyAlignment="1">
      <alignment horizontal="left" vertical="center" wrapText="1"/>
    </xf>
    <xf numFmtId="0" fontId="2" fillId="7" borderId="7" xfId="2" applyFont="1" applyFill="1" applyBorder="1" applyAlignment="1">
      <alignment horizontal="left" vertical="center" wrapText="1"/>
    </xf>
    <xf numFmtId="0" fontId="6" fillId="8" borderId="9" xfId="2" applyFont="1" applyFill="1" applyBorder="1" applyAlignment="1">
      <alignment horizontal="center" vertical="center" wrapText="1"/>
    </xf>
    <xf numFmtId="0" fontId="6" fillId="8" borderId="10" xfId="2" applyFont="1" applyFill="1" applyBorder="1" applyAlignment="1">
      <alignment horizontal="center" vertical="center" wrapText="1"/>
    </xf>
    <xf numFmtId="0" fontId="2" fillId="0" borderId="0" xfId="0" applyFont="1" applyAlignment="1">
      <alignment horizontal="left" wrapText="1"/>
    </xf>
    <xf numFmtId="0" fontId="13" fillId="0" borderId="0" xfId="0" applyFont="1" applyAlignment="1">
      <alignment horizontal="left" wrapText="1"/>
    </xf>
    <xf numFmtId="0" fontId="0" fillId="0" borderId="0" xfId="0" applyAlignment="1">
      <alignment horizontal="center"/>
    </xf>
  </cellXfs>
  <cellStyles count="4">
    <cellStyle name="Normal" xfId="0" builtinId="0"/>
    <cellStyle name="Normal 15 2 3" xfId="2"/>
    <cellStyle name="Normal 6" xfId="3"/>
    <cellStyle name="Porcentaje" xfId="1" builtinId="5"/>
  </cellStyles>
  <dxfs count="1242">
    <dxf>
      <font>
        <b/>
        <i val="0"/>
      </font>
      <fill>
        <patternFill>
          <bgColor rgb="FF92D050"/>
        </patternFill>
      </fill>
    </dxf>
    <dxf>
      <font>
        <b/>
        <i val="0"/>
      </font>
      <fill>
        <patternFill>
          <bgColor theme="0" tint="-0.24994659260841701"/>
        </patternFill>
      </fill>
    </dxf>
    <dxf>
      <font>
        <b/>
        <i val="0"/>
      </font>
      <fill>
        <patternFill>
          <bgColor rgb="FFFF5050"/>
        </patternFill>
      </fill>
    </dxf>
    <dxf>
      <font>
        <b/>
        <i val="0"/>
      </font>
      <fill>
        <patternFill>
          <bgColor rgb="FF92D050"/>
        </patternFill>
      </fill>
    </dxf>
    <dxf>
      <font>
        <b/>
        <i val="0"/>
      </font>
      <fill>
        <patternFill>
          <bgColor theme="0" tint="-0.24994659260841701"/>
        </patternFill>
      </fill>
    </dxf>
    <dxf>
      <font>
        <b/>
        <i val="0"/>
      </font>
      <fill>
        <patternFill>
          <bgColor rgb="FFFF5050"/>
        </patternFill>
      </fill>
    </dxf>
    <dxf>
      <font>
        <color rgb="FF999999"/>
      </font>
      <fill>
        <patternFill patternType="solid">
          <fgColor rgb="FFFFFFFF"/>
          <bgColor rgb="FFFFFFFF"/>
        </patternFill>
      </fill>
    </dxf>
    <dxf>
      <font>
        <strike/>
        <color rgb="FFB7B7B7"/>
      </font>
      <fill>
        <patternFill patternType="solid">
          <fgColor rgb="FFF3F3F3"/>
          <bgColor rgb="FFF3F3F3"/>
        </patternFill>
      </fill>
    </dxf>
    <dxf>
      <font>
        <strike/>
      </font>
      <fill>
        <patternFill patternType="solid">
          <fgColor rgb="FFD9EAD3"/>
          <bgColor rgb="FFD9EAD3"/>
        </patternFill>
      </fill>
    </dxf>
    <dxf>
      <font>
        <color rgb="FF999999"/>
      </font>
      <fill>
        <patternFill patternType="solid">
          <fgColor rgb="FFFFFFFF"/>
          <bgColor rgb="FFFFFFFF"/>
        </patternFill>
      </fill>
    </dxf>
    <dxf>
      <font>
        <strike/>
        <color rgb="FFB7B7B7"/>
      </font>
      <fill>
        <patternFill patternType="solid">
          <fgColor rgb="FFF3F3F3"/>
          <bgColor rgb="FFF3F3F3"/>
        </patternFill>
      </fill>
    </dxf>
    <dxf>
      <font>
        <strike/>
      </font>
      <fill>
        <patternFill patternType="solid">
          <fgColor rgb="FFD9EAD3"/>
          <bgColor rgb="FFD9EAD3"/>
        </patternFill>
      </fill>
    </dxf>
    <dxf>
      <font>
        <strike/>
      </font>
      <fill>
        <patternFill patternType="solid">
          <fgColor rgb="FFD9EAD3"/>
          <bgColor rgb="FFD9EAD3"/>
        </patternFill>
      </fill>
    </dxf>
    <dxf>
      <font>
        <strike/>
        <color rgb="FFB7B7B7"/>
      </font>
      <fill>
        <patternFill patternType="solid">
          <fgColor rgb="FFF3F3F3"/>
          <bgColor rgb="FFF3F3F3"/>
        </patternFill>
      </fill>
    </dxf>
    <dxf>
      <font>
        <color rgb="FF999999"/>
      </font>
      <fill>
        <patternFill patternType="solid">
          <fgColor rgb="FFFFFFFF"/>
          <bgColor rgb="FFFFFFFF"/>
        </patternFill>
      </fill>
    </dxf>
    <dxf>
      <font>
        <color rgb="FF999999"/>
      </font>
      <fill>
        <patternFill patternType="solid">
          <fgColor rgb="FFFFFFFF"/>
          <bgColor rgb="FFFFFFFF"/>
        </patternFill>
      </fill>
    </dxf>
    <dxf>
      <font>
        <b/>
        <color rgb="FFFF7E27"/>
      </font>
      <fill>
        <patternFill patternType="solid">
          <fgColor rgb="FFFFFFFF"/>
          <bgColor rgb="FFFFFFFF"/>
        </patternFill>
      </fill>
    </dxf>
    <dxf>
      <font>
        <strike/>
      </font>
      <fill>
        <patternFill patternType="solid">
          <fgColor rgb="FFD9EAD3"/>
          <bgColor rgb="FFD9EAD3"/>
        </patternFill>
      </fill>
    </dxf>
    <dxf>
      <font>
        <strike/>
        <color rgb="FFB7B7B7"/>
      </font>
      <fill>
        <patternFill patternType="solid">
          <fgColor rgb="FFF3F3F3"/>
          <bgColor rgb="FFF3F3F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color theme="6"/>
      </font>
      <fill>
        <patternFill patternType="solid">
          <fgColor rgb="FFFFFFFF"/>
          <bgColor rgb="FFFFFFFF"/>
        </patternFill>
      </fill>
    </dxf>
    <dxf>
      <font>
        <b/>
        <color theme="7"/>
      </font>
      <fill>
        <patternFill patternType="solid">
          <fgColor rgb="FFFFFFFF"/>
          <bgColor rgb="FFFFFFFF"/>
        </patternFill>
      </fill>
    </dxf>
    <dxf>
      <font>
        <color rgb="FF34A853"/>
      </font>
      <fill>
        <patternFill patternType="solid">
          <fgColor rgb="FFFFFFFF"/>
          <bgColor rgb="FFFFFFFF"/>
        </patternFill>
      </fill>
    </dxf>
    <dxf>
      <font>
        <color rgb="FFFBBC04"/>
      </font>
      <fill>
        <patternFill patternType="solid">
          <fgColor rgb="FFFFFFFF"/>
          <bgColor rgb="FFFFFFFF"/>
        </patternFill>
      </fill>
    </dxf>
    <dxf>
      <font>
        <color rgb="FFFF6D01"/>
      </font>
      <fill>
        <patternFill patternType="solid">
          <fgColor rgb="FFFFFFFF"/>
          <bgColor rgb="FFFFFFFF"/>
        </patternFill>
      </fill>
    </dxf>
    <dxf>
      <font>
        <color rgb="FFFF6D01"/>
      </font>
      <fill>
        <patternFill patternType="solid">
          <fgColor rgb="FFFFFFFF"/>
          <bgColor rgb="FFFFFFFF"/>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color theme="6"/>
      </font>
      <fill>
        <patternFill patternType="solid">
          <fgColor rgb="FFFFFFFF"/>
          <bgColor rgb="FFFFFFFF"/>
        </patternFill>
      </fill>
    </dxf>
    <dxf>
      <font>
        <b/>
        <color theme="7"/>
      </font>
      <fill>
        <patternFill patternType="solid">
          <fgColor rgb="FFFFFFFF"/>
          <bgColor rgb="FFFFFFFF"/>
        </patternFill>
      </fill>
    </dxf>
    <dxf>
      <font>
        <color rgb="FF34A853"/>
      </font>
      <fill>
        <patternFill patternType="solid">
          <fgColor rgb="FFFFFFFF"/>
          <bgColor rgb="FFFFFFFF"/>
        </patternFill>
      </fill>
    </dxf>
    <dxf>
      <font>
        <color rgb="FFFBBC04"/>
      </font>
      <fill>
        <patternFill patternType="solid">
          <fgColor rgb="FFFFFFFF"/>
          <bgColor rgb="FFFFFFFF"/>
        </patternFill>
      </fill>
    </dxf>
    <dxf>
      <font>
        <color rgb="FFFF6D01"/>
      </font>
      <fill>
        <patternFill patternType="solid">
          <fgColor rgb="FFFFFFFF"/>
          <bgColor rgb="FFFFFFFF"/>
        </patternFill>
      </fill>
    </dxf>
    <dxf>
      <font>
        <color rgb="FFFF6D01"/>
      </font>
      <fill>
        <patternFill patternType="solid">
          <fgColor rgb="FFFFFFFF"/>
          <bgColor rgb="FFFFFFFF"/>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color theme="7"/>
      </font>
      <fill>
        <patternFill patternType="none">
          <bgColor auto="1"/>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color theme="8"/>
      </font>
      <fill>
        <patternFill patternType="none">
          <bgColor auto="1"/>
        </patternFill>
      </fill>
    </dxf>
    <dxf>
      <font>
        <color theme="6"/>
      </font>
      <fill>
        <patternFill patternType="none">
          <bgColor auto="1"/>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strike/>
      </font>
      <fill>
        <patternFill patternType="solid">
          <fgColor rgb="FFD9EAD3"/>
          <bgColor rgb="FFD9EAD3"/>
        </patternFill>
      </fill>
    </dxf>
    <dxf>
      <font>
        <strike/>
      </font>
      <fill>
        <patternFill patternType="solid">
          <fgColor rgb="FFD9EAD3"/>
          <bgColor rgb="FFD9EAD3"/>
        </patternFill>
      </fill>
    </dxf>
    <dxf>
      <font>
        <color theme="8"/>
      </font>
      <fill>
        <patternFill patternType="none">
          <bgColor auto="1"/>
        </patternFill>
      </fill>
    </dxf>
    <dxf>
      <font>
        <color theme="6"/>
      </font>
      <fill>
        <patternFill patternType="none">
          <bgColor auto="1"/>
        </patternFill>
      </fill>
    </dxf>
    <dxf>
      <font>
        <color theme="7"/>
      </font>
      <fill>
        <patternFill patternType="none">
          <bgColor auto="1"/>
        </patternFill>
      </fill>
    </dxf>
    <dxf>
      <font>
        <color theme="6"/>
      </font>
      <fill>
        <patternFill patternType="solid">
          <fgColor rgb="FFFFFFFF"/>
          <bgColor rgb="FFFFFFFF"/>
        </patternFill>
      </fill>
    </dxf>
    <dxf>
      <font>
        <b/>
        <color theme="7"/>
      </font>
      <fill>
        <patternFill patternType="solid">
          <fgColor rgb="FFFFFFFF"/>
          <bgColor rgb="FFFFFFFF"/>
        </patternFill>
      </fill>
    </dxf>
    <dxf>
      <font>
        <color rgb="FF34A853"/>
      </font>
      <fill>
        <patternFill patternType="solid">
          <fgColor rgb="FFFFFFFF"/>
          <bgColor rgb="FFFFFFFF"/>
        </patternFill>
      </fill>
    </dxf>
    <dxf>
      <font>
        <color rgb="FFFBBC04"/>
      </font>
      <fill>
        <patternFill patternType="solid">
          <fgColor rgb="FFFFFFFF"/>
          <bgColor rgb="FFFFFFFF"/>
        </patternFill>
      </fill>
    </dxf>
    <dxf>
      <font>
        <color rgb="FFFF6D01"/>
      </font>
      <fill>
        <patternFill patternType="solid">
          <fgColor rgb="FFFFFFFF"/>
          <bgColor rgb="FFFFFFFF"/>
        </patternFill>
      </fill>
    </dxf>
    <dxf>
      <font>
        <color rgb="FFFF6D01"/>
      </font>
      <fill>
        <patternFill patternType="solid">
          <fgColor rgb="FFFFFFFF"/>
          <bgColor rgb="FFFFFFFF"/>
        </patternFill>
      </fill>
    </dxf>
    <dxf>
      <font>
        <strike/>
      </font>
      <fill>
        <patternFill patternType="solid">
          <fgColor rgb="FFD9EAD3"/>
          <bgColor rgb="FFD9EAD3"/>
        </patternFill>
      </fill>
    </dxf>
    <dxf>
      <fill>
        <patternFill>
          <bgColor theme="4"/>
        </patternFill>
      </fill>
    </dxf>
    <dxf>
      <font>
        <strike/>
      </font>
      <fill>
        <patternFill patternType="solid">
          <fgColor rgb="FFD9EAD3"/>
          <bgColor rgb="FFD9EAD3"/>
        </patternFill>
      </fill>
    </dxf>
    <dxf>
      <fill>
        <patternFill>
          <bgColor theme="4"/>
        </patternFill>
      </fill>
    </dxf>
    <dxf>
      <font>
        <strike/>
      </font>
      <fill>
        <patternFill patternType="solid">
          <fgColor rgb="FFD9EAD3"/>
          <bgColor rgb="FFD9EAD3"/>
        </patternFill>
      </fill>
    </dxf>
    <dxf>
      <fill>
        <patternFill>
          <bgColor theme="4"/>
        </patternFill>
      </fill>
    </dxf>
    <dxf>
      <font>
        <strike/>
      </font>
      <fill>
        <patternFill patternType="solid">
          <fgColor rgb="FFD9EAD3"/>
          <bgColor rgb="FFD9EAD3"/>
        </patternFill>
      </fill>
    </dxf>
    <dxf>
      <font>
        <strike/>
      </font>
      <fill>
        <patternFill patternType="solid">
          <fgColor rgb="FFD9EAD3"/>
          <bgColor rgb="FFD9EAD3"/>
        </patternFill>
      </fill>
    </dxf>
    <dxf>
      <fill>
        <patternFill>
          <bgColor theme="4"/>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rgb="FF999999"/>
      </font>
      <fill>
        <patternFill patternType="solid">
          <fgColor rgb="FFFFFFFF"/>
          <bgColor rgb="FFFFFFFF"/>
        </patternFill>
      </fill>
    </dxf>
    <dxf>
      <font>
        <color rgb="FF999999"/>
      </font>
      <fill>
        <patternFill patternType="solid">
          <fgColor rgb="FFFFFFFF"/>
          <bgColor rgb="FFFFFFFF"/>
        </patternFill>
      </fill>
    </dxf>
    <dxf>
      <font>
        <strike/>
      </font>
      <fill>
        <patternFill patternType="solid">
          <fgColor rgb="FFD9EAD3"/>
          <bgColor rgb="FFD9EAD3"/>
        </patternFill>
      </fill>
    </dxf>
    <dxf>
      <font>
        <color rgb="FF999999"/>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auto="1"/>
      </font>
      <fill>
        <patternFill patternType="solid">
          <fgColor rgb="FFFFFFFF"/>
          <bgColor rgb="FFFFFFFF"/>
        </patternFill>
      </fill>
    </dxf>
    <dxf>
      <font>
        <color auto="1"/>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strike/>
      </font>
      <fill>
        <patternFill patternType="solid">
          <fgColor rgb="FFD9EAD3"/>
          <bgColor rgb="FFD9EAD3"/>
        </patternFill>
      </fill>
    </dxf>
    <dxf>
      <font>
        <color theme="7"/>
      </font>
      <fill>
        <patternFill patternType="solid">
          <fgColor rgb="FFFFFFFF"/>
          <bgColor rgb="FFFFFFFF"/>
        </patternFill>
      </fill>
    </dxf>
    <dxf>
      <font>
        <color rgb="FF34A853"/>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7"/>
      </font>
      <fill>
        <patternFill patternType="solid">
          <fgColor rgb="FFFFFFFF"/>
          <bgColor rgb="FFFFFFFF"/>
        </patternFill>
      </fill>
    </dxf>
    <dxf>
      <font>
        <color rgb="FF34A853"/>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color theme="6"/>
      </font>
      <fill>
        <patternFill patternType="solid">
          <fgColor rgb="FFFFFFFF"/>
          <bgColor rgb="FFFFFFFF"/>
        </patternFill>
      </fill>
    </dxf>
    <dxf>
      <font>
        <color theme="6"/>
      </font>
      <fill>
        <patternFill patternType="solid">
          <fgColor rgb="FFFFFFFF"/>
          <bgColor rgb="FFFFFFFF"/>
        </patternFill>
      </fill>
    </dxf>
    <dxf>
      <font>
        <color theme="7"/>
      </font>
      <fill>
        <patternFill patternType="solid">
          <fgColor rgb="FFFFFFFF"/>
          <bgColor rgb="FFFFFFFF"/>
        </patternFill>
      </fill>
    </dxf>
    <dxf>
      <font>
        <color rgb="FF34A853"/>
      </font>
      <fill>
        <patternFill patternType="solid">
          <fgColor rgb="FFFFFFFF"/>
          <bgColor rgb="FFFFFFFF"/>
        </patternFill>
      </fill>
    </dxf>
    <dxf>
      <font>
        <color theme="6"/>
      </font>
      <fill>
        <patternFill patternType="solid">
          <fgColor rgb="FFFFFFFF"/>
          <bgColor rgb="FFFFFFFF"/>
        </patternFill>
      </fill>
    </dxf>
    <dxf>
      <font>
        <color theme="8"/>
      </font>
      <fill>
        <patternFill patternType="solid">
          <fgColor rgb="FFFFFFFF"/>
          <bgColor rgb="FFFFFFFF"/>
        </patternFill>
      </fill>
    </dxf>
    <dxf>
      <font>
        <color theme="8"/>
      </font>
      <fill>
        <patternFill patternType="solid">
          <fgColor rgb="FFFFFFFF"/>
          <bgColor rgb="FFFFFFFF"/>
        </patternFill>
      </fill>
    </dxf>
    <dxf>
      <font>
        <b/>
        <color rgb="FFFF7E27"/>
      </font>
      <fill>
        <patternFill patternType="none"/>
      </fill>
    </dxf>
    <dxf>
      <font>
        <color rgb="FF999999"/>
      </font>
      <fill>
        <patternFill patternType="none"/>
      </fill>
    </dxf>
    <dxf>
      <font>
        <color rgb="FF000000"/>
      </font>
      <fill>
        <patternFill patternType="solid">
          <fgColor rgb="FFFFFFFF"/>
          <bgColor rgb="FFFFFFFF"/>
        </patternFill>
      </fill>
    </dxf>
    <dxf>
      <font>
        <strike/>
        <color rgb="FFB7B7B7"/>
      </font>
      <fill>
        <patternFill patternType="solid">
          <fgColor rgb="FFF3F3F3"/>
          <bgColor rgb="FFF3F3F3"/>
        </patternFill>
      </fill>
    </dxf>
    <dxf>
      <font>
        <b/>
        <color rgb="FFFF7E27"/>
      </font>
      <fill>
        <patternFill patternType="none"/>
      </fill>
    </dxf>
    <dxf>
      <font>
        <color rgb="FF999999"/>
      </font>
      <fill>
        <patternFill patternType="none"/>
      </fill>
    </dxf>
    <dxf>
      <font>
        <color rgb="FF000000"/>
      </font>
      <fill>
        <patternFill patternType="solid">
          <fgColor rgb="FFFFFFFF"/>
          <bgColor rgb="FFFFFFFF"/>
        </patternFill>
      </fill>
    </dxf>
    <dxf>
      <font>
        <strike/>
      </font>
      <fill>
        <patternFill patternType="solid">
          <fgColor rgb="FFD9EAD3"/>
          <bgColor rgb="FFD9EAD3"/>
        </patternFill>
      </fill>
    </dxf>
    <dxf>
      <font>
        <strike/>
      </font>
      <fill>
        <patternFill patternType="solid">
          <fgColor rgb="FFD9EAD3"/>
          <bgColor rgb="FFD9EAD3"/>
        </patternFill>
      </fill>
    </dxf>
    <dxf>
      <font>
        <color rgb="FF999999"/>
      </font>
      <fill>
        <patternFill patternType="solid">
          <fgColor rgb="FFFFFFFF"/>
          <bgColor rgb="FFFFFFFF"/>
        </patternFill>
      </fill>
    </dxf>
    <dxf>
      <font>
        <strike/>
        <color rgb="FFB7B7B7"/>
      </font>
      <fill>
        <patternFill patternType="solid">
          <fgColor rgb="FFF3F3F3"/>
          <bgColor rgb="FFF3F3F3"/>
        </patternFill>
      </fill>
    </dxf>
    <dxf>
      <font>
        <strike/>
      </font>
      <fill>
        <patternFill patternType="solid">
          <fgColor rgb="FFD9EAD3"/>
          <bgColor rgb="FFD9EAD3"/>
        </patternFill>
      </fill>
    </dxf>
    <dxf>
      <font>
        <strike/>
      </font>
      <fill>
        <patternFill patternType="solid">
          <fgColor rgb="FFD9EAD3"/>
          <bgColor rgb="FFD9EAD3"/>
        </patternFill>
      </fill>
    </dxf>
    <dxf>
      <font>
        <b/>
        <color rgb="FFFF7E27"/>
      </font>
      <fill>
        <patternFill patternType="solid">
          <fgColor rgb="FFFFFFFF"/>
          <bgColor rgb="FFFFFFFF"/>
        </patternFill>
      </fill>
    </dxf>
    <dxf>
      <font>
        <b/>
        <color rgb="FFFF7E27"/>
      </font>
      <fill>
        <patternFill patternType="solid">
          <fgColor rgb="FFFFFFFF"/>
          <bgColor rgb="FFFFFFFF"/>
        </patternFill>
      </fill>
    </dxf>
    <dxf>
      <font>
        <b/>
        <color rgb="FFFF7E27"/>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2202655</xdr:colOff>
      <xdr:row>0</xdr:row>
      <xdr:rowOff>178594</xdr:rowOff>
    </xdr:from>
    <xdr:to>
      <xdr:col>1</xdr:col>
      <xdr:colOff>3503549</xdr:colOff>
      <xdr:row>6</xdr:row>
      <xdr:rowOff>83344</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2655" y="178594"/>
          <a:ext cx="3610707"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N%20AVILA/Documents/DECLARACIONES%20DE%20RENTA%20%20P.N/VA24-Documentos-para-presentar-renta-personas-natur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ieza aquí"/>
      <sheetName val="Introducción"/>
      <sheetName val="Instructivo"/>
      <sheetName val="⭐️ Soportes DRPN"/>
      <sheetName val="Hoja1"/>
      <sheetName val="Anexo"/>
    </sheetNames>
    <sheetDataSet>
      <sheetData sheetId="0"/>
      <sheetData sheetId="1">
        <row r="2">
          <cell r="B2" t="str">
            <v>Lista de chequeo: soportes para preparación y presentación de la declaración de renta de personas naturales</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76"/>
  <sheetViews>
    <sheetView topLeftCell="B1" workbookViewId="0">
      <selection activeCell="B11" sqref="B11"/>
    </sheetView>
  </sheetViews>
  <sheetFormatPr baseColWidth="10" defaultColWidth="12.42578125" defaultRowHeight="12.75"/>
  <cols>
    <col min="1" max="1" width="11.85546875" style="81" hidden="1" customWidth="1"/>
    <col min="2" max="2" width="115" style="59" customWidth="1"/>
    <col min="3" max="3" width="21.140625" style="81" customWidth="1"/>
    <col min="4" max="4" width="21" style="82" customWidth="1"/>
    <col min="5" max="5" width="12" style="59" hidden="1" customWidth="1"/>
    <col min="6" max="6" width="21.140625" style="59" customWidth="1"/>
    <col min="7" max="7" width="3.5703125" style="59" hidden="1" customWidth="1"/>
    <col min="8" max="8" width="21.140625" style="59" customWidth="1"/>
    <col min="9" max="9" width="5.42578125" style="59" customWidth="1"/>
    <col min="10" max="10" width="21.140625" style="83" customWidth="1"/>
    <col min="11" max="11" width="4.42578125" style="59" hidden="1" customWidth="1"/>
    <col min="12" max="12" width="4.28515625" style="59" hidden="1" customWidth="1"/>
    <col min="13" max="16384" width="12.42578125" style="59"/>
  </cols>
  <sheetData>
    <row r="1" spans="1:12" ht="89.25" customHeight="1">
      <c r="A1" s="56"/>
      <c r="B1" s="57" t="str">
        <f>+[1]Introducción!B2</f>
        <v>Lista de chequeo: soportes para preparación y presentación de la declaración de renta de personas naturales</v>
      </c>
      <c r="C1" s="58" t="s">
        <v>0</v>
      </c>
      <c r="D1" s="58" t="s">
        <v>1</v>
      </c>
      <c r="E1" s="58" t="s">
        <v>2</v>
      </c>
      <c r="F1" s="58" t="s">
        <v>3</v>
      </c>
      <c r="G1" s="58" t="s">
        <v>4</v>
      </c>
      <c r="H1" s="58" t="s">
        <v>5</v>
      </c>
      <c r="I1" s="58" t="s">
        <v>6</v>
      </c>
      <c r="J1" s="58" t="s">
        <v>7</v>
      </c>
    </row>
    <row r="2" spans="1:12" s="69" customFormat="1" ht="21.75" customHeight="1">
      <c r="A2" s="60"/>
      <c r="B2" s="61" t="s">
        <v>8</v>
      </c>
      <c r="C2" s="62"/>
      <c r="D2" s="62"/>
      <c r="E2" s="63"/>
      <c r="F2" s="64">
        <f>L2/K2</f>
        <v>0</v>
      </c>
      <c r="G2" s="65"/>
      <c r="H2" s="66" t="str">
        <f>IF(F2=100%,"Completado ✓","")</f>
        <v/>
      </c>
      <c r="I2" s="67"/>
      <c r="J2" s="68"/>
      <c r="K2" s="59">
        <v>5</v>
      </c>
      <c r="L2" s="59">
        <f>K3+K4+K5+K6+K7</f>
        <v>0</v>
      </c>
    </row>
    <row r="3" spans="1:12" ht="30" customHeight="1">
      <c r="A3" s="70" t="b">
        <v>0</v>
      </c>
      <c r="B3" s="71" t="s">
        <v>9</v>
      </c>
      <c r="C3" s="72" t="s">
        <v>10</v>
      </c>
      <c r="D3" s="73">
        <v>1</v>
      </c>
      <c r="E3" s="74">
        <v>5</v>
      </c>
      <c r="F3" s="75">
        <f>+D3/E3</f>
        <v>0.2</v>
      </c>
      <c r="G3" s="76">
        <v>1</v>
      </c>
      <c r="H3" s="76" t="str">
        <f>IF(C3="Irrelevante","",IF(A3=TRUE,"Completado ✓",""))</f>
        <v/>
      </c>
      <c r="I3" s="77">
        <f t="shared" ref="I3:I52" si="0">D3/E3</f>
        <v>0.2</v>
      </c>
      <c r="J3" s="78" t="s">
        <v>11</v>
      </c>
      <c r="K3" s="59" t="str">
        <f>IF(A3=TRUE,"1","0")</f>
        <v>0</v>
      </c>
    </row>
    <row r="4" spans="1:12" ht="30" customHeight="1">
      <c r="A4" s="70" t="b">
        <v>0</v>
      </c>
      <c r="B4" s="71" t="s">
        <v>12</v>
      </c>
      <c r="C4" s="72" t="s">
        <v>13</v>
      </c>
      <c r="D4" s="73">
        <v>2</v>
      </c>
      <c r="E4" s="74">
        <v>5</v>
      </c>
      <c r="F4" s="75">
        <f>+D4/E4</f>
        <v>0.4</v>
      </c>
      <c r="G4" s="76">
        <v>1</v>
      </c>
      <c r="H4" s="76" t="str">
        <f>IF(C4="Irrelevante","",IF(A4=TRUE,"Completado ✓",""))</f>
        <v/>
      </c>
      <c r="I4" s="77">
        <f t="shared" si="0"/>
        <v>0.4</v>
      </c>
      <c r="J4" s="78" t="s">
        <v>11</v>
      </c>
      <c r="K4" s="59" t="str">
        <f>IF(A4=TRUE,"1","0")</f>
        <v>0</v>
      </c>
    </row>
    <row r="5" spans="1:12" ht="30" customHeight="1">
      <c r="A5" s="70" t="b">
        <v>0</v>
      </c>
      <c r="B5" s="71" t="s">
        <v>14</v>
      </c>
      <c r="C5" s="72" t="s">
        <v>13</v>
      </c>
      <c r="D5" s="73">
        <v>3</v>
      </c>
      <c r="E5" s="74">
        <v>5</v>
      </c>
      <c r="F5" s="75">
        <f t="shared" ref="F5:F7" si="1">+D5/E5</f>
        <v>0.6</v>
      </c>
      <c r="G5" s="76"/>
      <c r="H5" s="76" t="str">
        <f>IF(C5="Irrelevante","",IF(A5=TRUE,"Completado ✓",""))</f>
        <v/>
      </c>
      <c r="I5" s="77">
        <f t="shared" si="0"/>
        <v>0.6</v>
      </c>
      <c r="J5" s="78" t="s">
        <v>11</v>
      </c>
      <c r="K5" s="59" t="str">
        <f>IF(A5=TRUE,"1","0")</f>
        <v>0</v>
      </c>
    </row>
    <row r="6" spans="1:12" ht="30" customHeight="1">
      <c r="A6" s="70" t="b">
        <v>0</v>
      </c>
      <c r="B6" s="71" t="s">
        <v>15</v>
      </c>
      <c r="C6" s="72" t="s">
        <v>10</v>
      </c>
      <c r="D6" s="73">
        <v>4</v>
      </c>
      <c r="E6" s="74">
        <v>5</v>
      </c>
      <c r="F6" s="75">
        <f t="shared" si="1"/>
        <v>0.8</v>
      </c>
      <c r="G6" s="76"/>
      <c r="H6" s="76" t="str">
        <f>IF(C6="Irrelevante","",IF(A6=TRUE,"Completado ✓",""))</f>
        <v/>
      </c>
      <c r="I6" s="77">
        <f t="shared" si="0"/>
        <v>0.8</v>
      </c>
      <c r="J6" s="78" t="s">
        <v>11</v>
      </c>
      <c r="K6" s="59" t="str">
        <f>IF(A6=TRUE,"1","0")</f>
        <v>0</v>
      </c>
    </row>
    <row r="7" spans="1:12" ht="30" customHeight="1">
      <c r="A7" s="70" t="b">
        <v>0</v>
      </c>
      <c r="B7" s="71" t="s">
        <v>16</v>
      </c>
      <c r="C7" s="72" t="s">
        <v>17</v>
      </c>
      <c r="D7" s="73">
        <v>5</v>
      </c>
      <c r="E7" s="74">
        <v>5</v>
      </c>
      <c r="F7" s="75">
        <f t="shared" si="1"/>
        <v>1</v>
      </c>
      <c r="G7" s="76"/>
      <c r="H7" s="76" t="str">
        <f>IF(C7="Irrelevante","",IF(A7=TRUE,"Completado ✓",""))</f>
        <v/>
      </c>
      <c r="I7" s="77">
        <f t="shared" si="0"/>
        <v>1</v>
      </c>
      <c r="J7" s="78" t="s">
        <v>11</v>
      </c>
      <c r="K7" s="59" t="str">
        <f>IF(A7=TRUE,"1","0")</f>
        <v>0</v>
      </c>
    </row>
    <row r="8" spans="1:12" ht="22.5" customHeight="1">
      <c r="A8" s="60"/>
      <c r="B8" s="61" t="s">
        <v>18</v>
      </c>
      <c r="C8" s="62"/>
      <c r="D8" s="62"/>
      <c r="E8" s="63"/>
      <c r="F8" s="64">
        <f>L8/K8</f>
        <v>0</v>
      </c>
      <c r="G8" s="65"/>
      <c r="H8" s="66" t="str">
        <f>IF(F8=100%,"Completado ✓","")</f>
        <v/>
      </c>
      <c r="I8" s="67"/>
      <c r="J8" s="68"/>
      <c r="K8" s="59">
        <v>11</v>
      </c>
      <c r="L8" s="59">
        <f>K9+K10+K11+K12+K13+K14+K15+K16+K17+K18+K19</f>
        <v>0</v>
      </c>
    </row>
    <row r="9" spans="1:12" ht="32.25" customHeight="1">
      <c r="A9" s="70" t="b">
        <v>0</v>
      </c>
      <c r="B9" s="71" t="s">
        <v>19</v>
      </c>
      <c r="C9" s="72" t="s">
        <v>13</v>
      </c>
      <c r="D9" s="73"/>
      <c r="E9" s="79">
        <v>5</v>
      </c>
      <c r="F9" s="75">
        <f>+D9/E9</f>
        <v>0</v>
      </c>
      <c r="G9" s="76">
        <v>1</v>
      </c>
      <c r="H9" s="76" t="str">
        <f t="shared" ref="H9:H19" si="2">IF(C9="Irrelevante","",IF(A9=TRUE,"Completado ✓",""))</f>
        <v/>
      </c>
      <c r="I9" s="77">
        <f t="shared" si="0"/>
        <v>0</v>
      </c>
      <c r="J9" s="78" t="s">
        <v>20</v>
      </c>
      <c r="K9" s="59" t="str">
        <f t="shared" ref="K9:K19" si="3">IF(A9=TRUE,"1","0")</f>
        <v>0</v>
      </c>
    </row>
    <row r="10" spans="1:12" ht="32.25" customHeight="1">
      <c r="A10" s="70" t="b">
        <v>0</v>
      </c>
      <c r="B10" s="71" t="s">
        <v>21</v>
      </c>
      <c r="C10" s="72" t="s">
        <v>13</v>
      </c>
      <c r="D10" s="73"/>
      <c r="E10" s="79">
        <v>5</v>
      </c>
      <c r="F10" s="75">
        <f>+D10/E10</f>
        <v>0</v>
      </c>
      <c r="G10" s="76">
        <v>1</v>
      </c>
      <c r="H10" s="76" t="str">
        <f t="shared" si="2"/>
        <v/>
      </c>
      <c r="I10" s="77">
        <f t="shared" si="0"/>
        <v>0</v>
      </c>
      <c r="J10" s="78" t="s">
        <v>11</v>
      </c>
      <c r="K10" s="59" t="str">
        <f t="shared" si="3"/>
        <v>0</v>
      </c>
    </row>
    <row r="11" spans="1:12" ht="32.25" customHeight="1">
      <c r="A11" s="70" t="b">
        <v>0</v>
      </c>
      <c r="B11" s="71" t="s">
        <v>22</v>
      </c>
      <c r="C11" s="72" t="s">
        <v>10</v>
      </c>
      <c r="D11" s="73"/>
      <c r="E11" s="79">
        <v>5</v>
      </c>
      <c r="F11" s="75">
        <f>+D11/E11</f>
        <v>0</v>
      </c>
      <c r="G11" s="76">
        <v>1</v>
      </c>
      <c r="H11" s="76" t="str">
        <f t="shared" si="2"/>
        <v/>
      </c>
      <c r="I11" s="77">
        <f t="shared" si="0"/>
        <v>0</v>
      </c>
      <c r="J11" s="78" t="s">
        <v>20</v>
      </c>
      <c r="K11" s="59" t="str">
        <f t="shared" si="3"/>
        <v>0</v>
      </c>
    </row>
    <row r="12" spans="1:12" ht="32.25" customHeight="1">
      <c r="A12" s="70" t="b">
        <v>0</v>
      </c>
      <c r="B12" s="71" t="s">
        <v>23</v>
      </c>
      <c r="C12" s="72" t="s">
        <v>10</v>
      </c>
      <c r="D12" s="73"/>
      <c r="E12" s="79">
        <v>5</v>
      </c>
      <c r="F12" s="75">
        <f>+D12/E12</f>
        <v>0</v>
      </c>
      <c r="G12" s="76">
        <v>1</v>
      </c>
      <c r="H12" s="76" t="str">
        <f t="shared" si="2"/>
        <v/>
      </c>
      <c r="I12" s="77">
        <f t="shared" si="0"/>
        <v>0</v>
      </c>
      <c r="J12" s="78" t="s">
        <v>11</v>
      </c>
      <c r="K12" s="59" t="str">
        <f t="shared" si="3"/>
        <v>0</v>
      </c>
    </row>
    <row r="13" spans="1:12" ht="32.25" customHeight="1">
      <c r="A13" s="70" t="b">
        <v>0</v>
      </c>
      <c r="B13" s="71" t="s">
        <v>24</v>
      </c>
      <c r="C13" s="72" t="s">
        <v>10</v>
      </c>
      <c r="D13" s="73"/>
      <c r="E13" s="79">
        <v>5</v>
      </c>
      <c r="F13" s="75">
        <f t="shared" ref="F13:F19" si="4">+D13/E13</f>
        <v>0</v>
      </c>
      <c r="G13" s="76">
        <v>1</v>
      </c>
      <c r="H13" s="76" t="str">
        <f t="shared" si="2"/>
        <v/>
      </c>
      <c r="I13" s="77">
        <f t="shared" si="0"/>
        <v>0</v>
      </c>
      <c r="J13" s="78" t="s">
        <v>11</v>
      </c>
      <c r="K13" s="59" t="str">
        <f t="shared" si="3"/>
        <v>0</v>
      </c>
    </row>
    <row r="14" spans="1:12" ht="32.25" customHeight="1">
      <c r="A14" s="70" t="b">
        <v>0</v>
      </c>
      <c r="B14" s="71" t="s">
        <v>25</v>
      </c>
      <c r="C14" s="72" t="s">
        <v>10</v>
      </c>
      <c r="D14" s="73"/>
      <c r="E14" s="79">
        <v>5</v>
      </c>
      <c r="F14" s="75">
        <f t="shared" si="4"/>
        <v>0</v>
      </c>
      <c r="G14" s="76">
        <v>1</v>
      </c>
      <c r="H14" s="76" t="str">
        <f t="shared" si="2"/>
        <v/>
      </c>
      <c r="I14" s="77">
        <f t="shared" si="0"/>
        <v>0</v>
      </c>
      <c r="J14" s="78" t="s">
        <v>11</v>
      </c>
      <c r="K14" s="59" t="str">
        <f t="shared" si="3"/>
        <v>0</v>
      </c>
    </row>
    <row r="15" spans="1:12" ht="32.25" customHeight="1">
      <c r="A15" s="70" t="b">
        <v>0</v>
      </c>
      <c r="B15" s="71" t="s">
        <v>26</v>
      </c>
      <c r="C15" s="72" t="s">
        <v>13</v>
      </c>
      <c r="D15" s="73"/>
      <c r="E15" s="79">
        <v>5</v>
      </c>
      <c r="F15" s="75">
        <f t="shared" si="4"/>
        <v>0</v>
      </c>
      <c r="G15" s="76">
        <v>1</v>
      </c>
      <c r="H15" s="76" t="str">
        <f t="shared" si="2"/>
        <v/>
      </c>
      <c r="I15" s="77">
        <f t="shared" si="0"/>
        <v>0</v>
      </c>
      <c r="J15" s="78" t="s">
        <v>11</v>
      </c>
      <c r="K15" s="59" t="str">
        <f t="shared" si="3"/>
        <v>0</v>
      </c>
    </row>
    <row r="16" spans="1:12" ht="32.25" customHeight="1">
      <c r="A16" s="70" t="b">
        <v>0</v>
      </c>
      <c r="B16" s="71" t="s">
        <v>27</v>
      </c>
      <c r="C16" s="72" t="s">
        <v>13</v>
      </c>
      <c r="D16" s="73"/>
      <c r="E16" s="79">
        <v>5</v>
      </c>
      <c r="F16" s="75">
        <f t="shared" si="4"/>
        <v>0</v>
      </c>
      <c r="G16" s="76">
        <v>1</v>
      </c>
      <c r="H16" s="76" t="str">
        <f t="shared" si="2"/>
        <v/>
      </c>
      <c r="I16" s="77">
        <f t="shared" si="0"/>
        <v>0</v>
      </c>
      <c r="J16" s="78" t="s">
        <v>11</v>
      </c>
      <c r="K16" s="59" t="str">
        <f t="shared" si="3"/>
        <v>0</v>
      </c>
    </row>
    <row r="17" spans="1:12" ht="32.25" customHeight="1">
      <c r="A17" s="70" t="b">
        <v>0</v>
      </c>
      <c r="B17" s="71" t="s">
        <v>28</v>
      </c>
      <c r="C17" s="72" t="s">
        <v>13</v>
      </c>
      <c r="D17" s="73"/>
      <c r="E17" s="79">
        <v>5</v>
      </c>
      <c r="F17" s="75">
        <f t="shared" si="4"/>
        <v>0</v>
      </c>
      <c r="G17" s="76">
        <v>1</v>
      </c>
      <c r="H17" s="76" t="str">
        <f t="shared" si="2"/>
        <v/>
      </c>
      <c r="I17" s="77">
        <f t="shared" si="0"/>
        <v>0</v>
      </c>
      <c r="J17" s="78" t="s">
        <v>11</v>
      </c>
      <c r="K17" s="59" t="str">
        <f t="shared" si="3"/>
        <v>0</v>
      </c>
    </row>
    <row r="18" spans="1:12" ht="32.25" customHeight="1">
      <c r="A18" s="70" t="b">
        <v>0</v>
      </c>
      <c r="B18" s="71" t="s">
        <v>29</v>
      </c>
      <c r="C18" s="72" t="s">
        <v>10</v>
      </c>
      <c r="D18" s="73"/>
      <c r="E18" s="79">
        <v>5</v>
      </c>
      <c r="F18" s="75">
        <f t="shared" si="4"/>
        <v>0</v>
      </c>
      <c r="G18" s="76">
        <v>1</v>
      </c>
      <c r="H18" s="76" t="str">
        <f t="shared" si="2"/>
        <v/>
      </c>
      <c r="I18" s="77">
        <f t="shared" si="0"/>
        <v>0</v>
      </c>
      <c r="J18" s="78" t="s">
        <v>11</v>
      </c>
      <c r="K18" s="59" t="str">
        <f t="shared" si="3"/>
        <v>0</v>
      </c>
    </row>
    <row r="19" spans="1:12" ht="32.25" customHeight="1">
      <c r="A19" s="70" t="b">
        <v>0</v>
      </c>
      <c r="B19" s="71" t="s">
        <v>30</v>
      </c>
      <c r="C19" s="72" t="s">
        <v>13</v>
      </c>
      <c r="D19" s="73"/>
      <c r="E19" s="79">
        <v>5</v>
      </c>
      <c r="F19" s="75">
        <f t="shared" si="4"/>
        <v>0</v>
      </c>
      <c r="G19" s="76">
        <v>1</v>
      </c>
      <c r="H19" s="76" t="str">
        <f t="shared" si="2"/>
        <v/>
      </c>
      <c r="I19" s="77">
        <f t="shared" si="0"/>
        <v>0</v>
      </c>
      <c r="J19" s="78" t="s">
        <v>11</v>
      </c>
      <c r="K19" s="59" t="str">
        <f t="shared" si="3"/>
        <v>0</v>
      </c>
    </row>
    <row r="20" spans="1:12" ht="21.75" customHeight="1">
      <c r="A20" s="60"/>
      <c r="B20" s="61" t="s">
        <v>31</v>
      </c>
      <c r="C20" s="62"/>
      <c r="D20" s="62"/>
      <c r="E20" s="63"/>
      <c r="F20" s="64">
        <f>L20/K20</f>
        <v>0</v>
      </c>
      <c r="G20" s="65"/>
      <c r="H20" s="66" t="str">
        <f>IF(F20=100%,"Completado ✓","")</f>
        <v/>
      </c>
      <c r="I20" s="67"/>
      <c r="J20" s="68"/>
      <c r="K20" s="59">
        <v>8</v>
      </c>
      <c r="L20" s="59">
        <f>+K21+K22+K23+K24+K25+K26+K27+K28</f>
        <v>0</v>
      </c>
    </row>
    <row r="21" spans="1:12" ht="30.75" customHeight="1">
      <c r="A21" s="70" t="b">
        <v>0</v>
      </c>
      <c r="B21" s="71" t="s">
        <v>32</v>
      </c>
      <c r="C21" s="72" t="s">
        <v>10</v>
      </c>
      <c r="D21" s="73"/>
      <c r="E21" s="79">
        <v>5</v>
      </c>
      <c r="F21" s="75">
        <f t="shared" ref="F21:F28" si="5">+D21/E21</f>
        <v>0</v>
      </c>
      <c r="G21" s="76">
        <v>1</v>
      </c>
      <c r="H21" s="76" t="str">
        <f t="shared" ref="H21:H28" si="6">IF(C21="Irrelevante","",IF(A21=TRUE,"Completado ✓",""))</f>
        <v/>
      </c>
      <c r="I21" s="77">
        <f t="shared" si="0"/>
        <v>0</v>
      </c>
      <c r="J21" s="78" t="s">
        <v>20</v>
      </c>
      <c r="K21" s="59" t="str">
        <f t="shared" ref="K21:K28" si="7">IF(A21=TRUE,"1","0")</f>
        <v>0</v>
      </c>
    </row>
    <row r="22" spans="1:12" ht="30.75" customHeight="1">
      <c r="A22" s="70" t="b">
        <v>0</v>
      </c>
      <c r="B22" s="71" t="s">
        <v>33</v>
      </c>
      <c r="C22" s="72" t="s">
        <v>13</v>
      </c>
      <c r="D22" s="73"/>
      <c r="E22" s="79">
        <v>5</v>
      </c>
      <c r="F22" s="75">
        <f t="shared" si="5"/>
        <v>0</v>
      </c>
      <c r="G22" s="76">
        <v>1</v>
      </c>
      <c r="H22" s="76" t="str">
        <f t="shared" si="6"/>
        <v/>
      </c>
      <c r="I22" s="77">
        <f t="shared" si="0"/>
        <v>0</v>
      </c>
      <c r="J22" s="78" t="s">
        <v>11</v>
      </c>
      <c r="K22" s="59" t="str">
        <f t="shared" si="7"/>
        <v>0</v>
      </c>
    </row>
    <row r="23" spans="1:12" ht="30.75" customHeight="1">
      <c r="A23" s="70" t="b">
        <v>0</v>
      </c>
      <c r="B23" s="71" t="s">
        <v>34</v>
      </c>
      <c r="C23" s="72" t="s">
        <v>10</v>
      </c>
      <c r="D23" s="73"/>
      <c r="E23" s="79">
        <v>5</v>
      </c>
      <c r="F23" s="75">
        <f t="shared" si="5"/>
        <v>0</v>
      </c>
      <c r="G23" s="76">
        <v>1</v>
      </c>
      <c r="H23" s="76" t="str">
        <f t="shared" si="6"/>
        <v/>
      </c>
      <c r="I23" s="77">
        <f t="shared" si="0"/>
        <v>0</v>
      </c>
      <c r="J23" s="78" t="s">
        <v>20</v>
      </c>
      <c r="K23" s="59" t="str">
        <f t="shared" si="7"/>
        <v>0</v>
      </c>
    </row>
    <row r="24" spans="1:12" ht="30.75" customHeight="1">
      <c r="A24" s="70" t="b">
        <v>0</v>
      </c>
      <c r="B24" s="71" t="s">
        <v>35</v>
      </c>
      <c r="C24" s="72" t="s">
        <v>13</v>
      </c>
      <c r="D24" s="73"/>
      <c r="E24" s="79">
        <v>5</v>
      </c>
      <c r="F24" s="75">
        <f t="shared" si="5"/>
        <v>0</v>
      </c>
      <c r="G24" s="76">
        <v>1</v>
      </c>
      <c r="H24" s="76" t="str">
        <f t="shared" si="6"/>
        <v/>
      </c>
      <c r="I24" s="77">
        <f t="shared" si="0"/>
        <v>0</v>
      </c>
      <c r="J24" s="78" t="s">
        <v>11</v>
      </c>
      <c r="K24" s="59" t="str">
        <f t="shared" si="7"/>
        <v>0</v>
      </c>
    </row>
    <row r="25" spans="1:12" ht="30.75" customHeight="1">
      <c r="A25" s="70" t="b">
        <v>0</v>
      </c>
      <c r="B25" s="71" t="s">
        <v>36</v>
      </c>
      <c r="C25" s="72" t="s">
        <v>10</v>
      </c>
      <c r="D25" s="73"/>
      <c r="E25" s="79">
        <v>5</v>
      </c>
      <c r="F25" s="75">
        <f t="shared" si="5"/>
        <v>0</v>
      </c>
      <c r="G25" s="76">
        <v>1</v>
      </c>
      <c r="H25" s="76" t="str">
        <f t="shared" si="6"/>
        <v/>
      </c>
      <c r="I25" s="77">
        <f t="shared" si="0"/>
        <v>0</v>
      </c>
      <c r="J25" s="78" t="s">
        <v>37</v>
      </c>
      <c r="K25" s="59" t="str">
        <f t="shared" si="7"/>
        <v>0</v>
      </c>
    </row>
    <row r="26" spans="1:12" ht="30.75" customHeight="1">
      <c r="A26" s="70" t="b">
        <v>0</v>
      </c>
      <c r="B26" s="71" t="s">
        <v>38</v>
      </c>
      <c r="C26" s="72" t="s">
        <v>10</v>
      </c>
      <c r="D26" s="73"/>
      <c r="E26" s="79">
        <v>5</v>
      </c>
      <c r="F26" s="75">
        <f t="shared" si="5"/>
        <v>0</v>
      </c>
      <c r="G26" s="76">
        <v>1</v>
      </c>
      <c r="H26" s="76" t="str">
        <f t="shared" si="6"/>
        <v/>
      </c>
      <c r="I26" s="77">
        <f t="shared" si="0"/>
        <v>0</v>
      </c>
      <c r="J26" s="78" t="s">
        <v>39</v>
      </c>
      <c r="K26" s="59" t="str">
        <f t="shared" si="7"/>
        <v>0</v>
      </c>
    </row>
    <row r="27" spans="1:12" ht="30.75" customHeight="1">
      <c r="A27" s="70" t="b">
        <v>0</v>
      </c>
      <c r="B27" s="71" t="s">
        <v>40</v>
      </c>
      <c r="C27" s="72" t="s">
        <v>10</v>
      </c>
      <c r="D27" s="73"/>
      <c r="E27" s="79">
        <v>5</v>
      </c>
      <c r="F27" s="75">
        <f t="shared" si="5"/>
        <v>0</v>
      </c>
      <c r="G27" s="76">
        <v>1</v>
      </c>
      <c r="H27" s="76" t="str">
        <f t="shared" si="6"/>
        <v/>
      </c>
      <c r="I27" s="77">
        <f t="shared" si="0"/>
        <v>0</v>
      </c>
      <c r="J27" s="78" t="s">
        <v>11</v>
      </c>
      <c r="K27" s="59" t="str">
        <f t="shared" si="7"/>
        <v>0</v>
      </c>
    </row>
    <row r="28" spans="1:12" ht="30.75" customHeight="1">
      <c r="A28" s="70" t="b">
        <v>0</v>
      </c>
      <c r="B28" s="71" t="s">
        <v>41</v>
      </c>
      <c r="C28" s="72" t="s">
        <v>10</v>
      </c>
      <c r="D28" s="73"/>
      <c r="E28" s="79">
        <v>5</v>
      </c>
      <c r="F28" s="75">
        <f t="shared" si="5"/>
        <v>0</v>
      </c>
      <c r="G28" s="76">
        <v>1</v>
      </c>
      <c r="H28" s="76" t="str">
        <f t="shared" si="6"/>
        <v/>
      </c>
      <c r="I28" s="77">
        <f t="shared" si="0"/>
        <v>0</v>
      </c>
      <c r="J28" s="78" t="s">
        <v>11</v>
      </c>
      <c r="K28" s="59" t="str">
        <f t="shared" si="7"/>
        <v>0</v>
      </c>
    </row>
    <row r="29" spans="1:12" ht="22.5" customHeight="1">
      <c r="A29" s="80" t="b">
        <v>0</v>
      </c>
      <c r="B29" s="61" t="s">
        <v>42</v>
      </c>
      <c r="C29" s="62"/>
      <c r="D29" s="62"/>
      <c r="E29" s="63"/>
      <c r="F29" s="64">
        <f>L29/K29</f>
        <v>0</v>
      </c>
      <c r="G29" s="65"/>
      <c r="H29" s="66" t="str">
        <f>IF(F29=100%,"Completado ✓","")</f>
        <v/>
      </c>
      <c r="I29" s="67"/>
      <c r="J29" s="68"/>
      <c r="K29" s="59">
        <v>23</v>
      </c>
      <c r="L29" s="59">
        <f>K30+K31+K32+K33+K34+K35+K36+K37+K38+K39+K40+K41+K42+K43+K44+K45+K46+K47+K48+K49+K50+K51+K52</f>
        <v>0</v>
      </c>
    </row>
    <row r="30" spans="1:12" ht="30" customHeight="1">
      <c r="A30" s="70" t="b">
        <v>0</v>
      </c>
      <c r="B30" s="71" t="s">
        <v>43</v>
      </c>
      <c r="C30" s="72" t="s">
        <v>13</v>
      </c>
      <c r="D30" s="73"/>
      <c r="E30" s="79">
        <v>5</v>
      </c>
      <c r="F30" s="75">
        <f t="shared" ref="F30:F76" si="8">+D30/E30</f>
        <v>0</v>
      </c>
      <c r="G30" s="76">
        <v>1</v>
      </c>
      <c r="H30" s="76" t="str">
        <f t="shared" ref="H30:H52" si="9">IF(C30="Irrelevante","",IF(A30=TRUE,"Completado ✓",""))</f>
        <v/>
      </c>
      <c r="I30" s="77">
        <f t="shared" si="0"/>
        <v>0</v>
      </c>
      <c r="J30" s="78" t="s">
        <v>44</v>
      </c>
      <c r="K30" s="59" t="str">
        <f t="shared" ref="K30:K52" si="10">IF(A30=TRUE,"1","0")</f>
        <v>0</v>
      </c>
    </row>
    <row r="31" spans="1:12" ht="30" customHeight="1">
      <c r="A31" s="70" t="b">
        <v>0</v>
      </c>
      <c r="B31" s="71" t="s">
        <v>45</v>
      </c>
      <c r="C31" s="72" t="s">
        <v>13</v>
      </c>
      <c r="D31" s="73"/>
      <c r="E31" s="79">
        <v>5</v>
      </c>
      <c r="F31" s="75">
        <f t="shared" si="8"/>
        <v>0</v>
      </c>
      <c r="G31" s="76">
        <v>1</v>
      </c>
      <c r="H31" s="76" t="str">
        <f t="shared" si="9"/>
        <v/>
      </c>
      <c r="I31" s="77">
        <f t="shared" si="0"/>
        <v>0</v>
      </c>
      <c r="J31" s="78" t="s">
        <v>44</v>
      </c>
      <c r="K31" s="59" t="str">
        <f t="shared" si="10"/>
        <v>0</v>
      </c>
    </row>
    <row r="32" spans="1:12" ht="30" customHeight="1">
      <c r="A32" s="70" t="b">
        <v>0</v>
      </c>
      <c r="B32" s="71" t="s">
        <v>46</v>
      </c>
      <c r="C32" s="72" t="s">
        <v>13</v>
      </c>
      <c r="D32" s="73"/>
      <c r="E32" s="79">
        <v>5</v>
      </c>
      <c r="F32" s="75">
        <f t="shared" si="8"/>
        <v>0</v>
      </c>
      <c r="G32" s="76">
        <v>1</v>
      </c>
      <c r="H32" s="76" t="str">
        <f t="shared" si="9"/>
        <v/>
      </c>
      <c r="I32" s="77">
        <f t="shared" si="0"/>
        <v>0</v>
      </c>
      <c r="J32" s="78" t="s">
        <v>44</v>
      </c>
      <c r="K32" s="59" t="str">
        <f t="shared" si="10"/>
        <v>0</v>
      </c>
    </row>
    <row r="33" spans="1:11" ht="30" customHeight="1">
      <c r="A33" s="70" t="b">
        <v>0</v>
      </c>
      <c r="B33" s="71" t="s">
        <v>47</v>
      </c>
      <c r="C33" s="72" t="s">
        <v>13</v>
      </c>
      <c r="D33" s="73"/>
      <c r="E33" s="79">
        <v>5</v>
      </c>
      <c r="F33" s="75">
        <f t="shared" si="8"/>
        <v>0</v>
      </c>
      <c r="G33" s="76">
        <v>1</v>
      </c>
      <c r="H33" s="76" t="str">
        <f t="shared" si="9"/>
        <v/>
      </c>
      <c r="I33" s="77">
        <f t="shared" si="0"/>
        <v>0</v>
      </c>
      <c r="J33" s="78" t="s">
        <v>44</v>
      </c>
      <c r="K33" s="59" t="str">
        <f t="shared" si="10"/>
        <v>0</v>
      </c>
    </row>
    <row r="34" spans="1:11" ht="30" customHeight="1">
      <c r="A34" s="70" t="b">
        <v>0</v>
      </c>
      <c r="B34" s="71" t="s">
        <v>48</v>
      </c>
      <c r="C34" s="72" t="s">
        <v>13</v>
      </c>
      <c r="D34" s="73"/>
      <c r="E34" s="79">
        <v>5</v>
      </c>
      <c r="F34" s="75">
        <f t="shared" si="8"/>
        <v>0</v>
      </c>
      <c r="G34" s="76">
        <v>1</v>
      </c>
      <c r="H34" s="76" t="str">
        <f t="shared" si="9"/>
        <v/>
      </c>
      <c r="I34" s="77">
        <f t="shared" si="0"/>
        <v>0</v>
      </c>
      <c r="J34" s="78" t="s">
        <v>44</v>
      </c>
      <c r="K34" s="59" t="str">
        <f t="shared" si="10"/>
        <v>0</v>
      </c>
    </row>
    <row r="35" spans="1:11" ht="30" customHeight="1">
      <c r="A35" s="70" t="b">
        <v>0</v>
      </c>
      <c r="B35" s="71" t="s">
        <v>49</v>
      </c>
      <c r="C35" s="72" t="s">
        <v>13</v>
      </c>
      <c r="D35" s="73"/>
      <c r="E35" s="79">
        <v>5</v>
      </c>
      <c r="F35" s="75">
        <f t="shared" si="8"/>
        <v>0</v>
      </c>
      <c r="G35" s="76">
        <v>1</v>
      </c>
      <c r="H35" s="76" t="str">
        <f t="shared" si="9"/>
        <v/>
      </c>
      <c r="I35" s="77">
        <f t="shared" si="0"/>
        <v>0</v>
      </c>
      <c r="J35" s="78" t="s">
        <v>44</v>
      </c>
      <c r="K35" s="59" t="str">
        <f t="shared" si="10"/>
        <v>0</v>
      </c>
    </row>
    <row r="36" spans="1:11" ht="30" customHeight="1">
      <c r="A36" s="70" t="b">
        <v>0</v>
      </c>
      <c r="B36" s="71" t="s">
        <v>50</v>
      </c>
      <c r="C36" s="72" t="s">
        <v>13</v>
      </c>
      <c r="D36" s="73"/>
      <c r="E36" s="79">
        <v>5</v>
      </c>
      <c r="F36" s="75">
        <f t="shared" si="8"/>
        <v>0</v>
      </c>
      <c r="G36" s="76">
        <v>1</v>
      </c>
      <c r="H36" s="76" t="str">
        <f t="shared" si="9"/>
        <v/>
      </c>
      <c r="I36" s="77">
        <f t="shared" si="0"/>
        <v>0</v>
      </c>
      <c r="J36" s="78" t="s">
        <v>51</v>
      </c>
      <c r="K36" s="59" t="str">
        <f t="shared" si="10"/>
        <v>0</v>
      </c>
    </row>
    <row r="37" spans="1:11" ht="30" customHeight="1">
      <c r="A37" s="70" t="b">
        <v>0</v>
      </c>
      <c r="B37" s="71" t="s">
        <v>52</v>
      </c>
      <c r="C37" s="72" t="s">
        <v>13</v>
      </c>
      <c r="D37" s="73"/>
      <c r="E37" s="79">
        <v>5</v>
      </c>
      <c r="F37" s="75">
        <f t="shared" si="8"/>
        <v>0</v>
      </c>
      <c r="G37" s="76">
        <v>1</v>
      </c>
      <c r="H37" s="76" t="str">
        <f t="shared" si="9"/>
        <v/>
      </c>
      <c r="I37" s="77">
        <f t="shared" si="0"/>
        <v>0</v>
      </c>
      <c r="J37" s="78" t="s">
        <v>11</v>
      </c>
      <c r="K37" s="59" t="str">
        <f t="shared" si="10"/>
        <v>0</v>
      </c>
    </row>
    <row r="38" spans="1:11" ht="30" customHeight="1">
      <c r="A38" s="70" t="b">
        <v>0</v>
      </c>
      <c r="B38" s="71" t="s">
        <v>53</v>
      </c>
      <c r="C38" s="72" t="s">
        <v>13</v>
      </c>
      <c r="D38" s="73"/>
      <c r="E38" s="79">
        <v>5</v>
      </c>
      <c r="F38" s="75">
        <f t="shared" si="8"/>
        <v>0</v>
      </c>
      <c r="G38" s="76">
        <v>1</v>
      </c>
      <c r="H38" s="76" t="str">
        <f t="shared" si="9"/>
        <v/>
      </c>
      <c r="I38" s="77">
        <f t="shared" si="0"/>
        <v>0</v>
      </c>
      <c r="J38" s="78" t="s">
        <v>11</v>
      </c>
      <c r="K38" s="59" t="str">
        <f t="shared" si="10"/>
        <v>0</v>
      </c>
    </row>
    <row r="39" spans="1:11" ht="30" customHeight="1">
      <c r="A39" s="70" t="b">
        <v>0</v>
      </c>
      <c r="B39" s="71" t="s">
        <v>54</v>
      </c>
      <c r="C39" s="72" t="s">
        <v>13</v>
      </c>
      <c r="D39" s="73"/>
      <c r="E39" s="79">
        <v>5</v>
      </c>
      <c r="F39" s="75">
        <f t="shared" si="8"/>
        <v>0</v>
      </c>
      <c r="G39" s="76">
        <v>1</v>
      </c>
      <c r="H39" s="76" t="str">
        <f t="shared" si="9"/>
        <v/>
      </c>
      <c r="I39" s="77">
        <f t="shared" si="0"/>
        <v>0</v>
      </c>
      <c r="J39" s="78" t="s">
        <v>11</v>
      </c>
      <c r="K39" s="59" t="str">
        <f t="shared" si="10"/>
        <v>0</v>
      </c>
    </row>
    <row r="40" spans="1:11" ht="30" customHeight="1">
      <c r="A40" s="70" t="b">
        <v>0</v>
      </c>
      <c r="B40" s="71" t="s">
        <v>55</v>
      </c>
      <c r="C40" s="72" t="s">
        <v>13</v>
      </c>
      <c r="D40" s="73"/>
      <c r="E40" s="79">
        <v>5</v>
      </c>
      <c r="F40" s="75">
        <f t="shared" si="8"/>
        <v>0</v>
      </c>
      <c r="G40" s="76">
        <v>1</v>
      </c>
      <c r="H40" s="76" t="str">
        <f t="shared" si="9"/>
        <v/>
      </c>
      <c r="I40" s="77">
        <f t="shared" si="0"/>
        <v>0</v>
      </c>
      <c r="J40" s="78" t="s">
        <v>11</v>
      </c>
      <c r="K40" s="59" t="str">
        <f t="shared" si="10"/>
        <v>0</v>
      </c>
    </row>
    <row r="41" spans="1:11" ht="30" customHeight="1">
      <c r="A41" s="70" t="b">
        <v>0</v>
      </c>
      <c r="B41" s="71" t="s">
        <v>56</v>
      </c>
      <c r="C41" s="72" t="s">
        <v>13</v>
      </c>
      <c r="D41" s="73"/>
      <c r="E41" s="79">
        <v>5</v>
      </c>
      <c r="F41" s="75">
        <f t="shared" si="8"/>
        <v>0</v>
      </c>
      <c r="G41" s="76">
        <v>1</v>
      </c>
      <c r="H41" s="76" t="str">
        <f t="shared" si="9"/>
        <v/>
      </c>
      <c r="I41" s="77">
        <f t="shared" si="0"/>
        <v>0</v>
      </c>
      <c r="J41" s="78" t="s">
        <v>20</v>
      </c>
      <c r="K41" s="59" t="str">
        <f t="shared" si="10"/>
        <v>0</v>
      </c>
    </row>
    <row r="42" spans="1:11" ht="30" customHeight="1">
      <c r="A42" s="70" t="b">
        <v>0</v>
      </c>
      <c r="B42" s="71" t="s">
        <v>57</v>
      </c>
      <c r="C42" s="72" t="s">
        <v>13</v>
      </c>
      <c r="D42" s="73"/>
      <c r="E42" s="79">
        <v>5</v>
      </c>
      <c r="F42" s="75">
        <f t="shared" si="8"/>
        <v>0</v>
      </c>
      <c r="G42" s="76">
        <v>1</v>
      </c>
      <c r="H42" s="76" t="str">
        <f t="shared" si="9"/>
        <v/>
      </c>
      <c r="I42" s="77">
        <f t="shared" si="0"/>
        <v>0</v>
      </c>
      <c r="J42" s="78" t="s">
        <v>11</v>
      </c>
      <c r="K42" s="59" t="str">
        <f t="shared" si="10"/>
        <v>0</v>
      </c>
    </row>
    <row r="43" spans="1:11" ht="30" customHeight="1">
      <c r="A43" s="70" t="b">
        <v>0</v>
      </c>
      <c r="B43" s="71" t="s">
        <v>58</v>
      </c>
      <c r="C43" s="72" t="s">
        <v>13</v>
      </c>
      <c r="D43" s="73"/>
      <c r="E43" s="79">
        <v>5</v>
      </c>
      <c r="F43" s="75">
        <f t="shared" si="8"/>
        <v>0</v>
      </c>
      <c r="G43" s="76">
        <v>1</v>
      </c>
      <c r="H43" s="76" t="str">
        <f t="shared" si="9"/>
        <v/>
      </c>
      <c r="I43" s="77">
        <f t="shared" si="0"/>
        <v>0</v>
      </c>
      <c r="J43" s="78" t="s">
        <v>59</v>
      </c>
      <c r="K43" s="59" t="str">
        <f t="shared" si="10"/>
        <v>0</v>
      </c>
    </row>
    <row r="44" spans="1:11" ht="48.75" customHeight="1">
      <c r="A44" s="70" t="b">
        <v>0</v>
      </c>
      <c r="B44" s="71" t="s">
        <v>60</v>
      </c>
      <c r="C44" s="72" t="s">
        <v>13</v>
      </c>
      <c r="D44" s="73"/>
      <c r="E44" s="79">
        <v>5</v>
      </c>
      <c r="F44" s="75">
        <f t="shared" si="8"/>
        <v>0</v>
      </c>
      <c r="G44" s="76">
        <v>1</v>
      </c>
      <c r="H44" s="76" t="str">
        <f t="shared" si="9"/>
        <v/>
      </c>
      <c r="I44" s="77">
        <f t="shared" si="0"/>
        <v>0</v>
      </c>
      <c r="J44" s="78" t="s">
        <v>11</v>
      </c>
      <c r="K44" s="59" t="str">
        <f t="shared" si="10"/>
        <v>0</v>
      </c>
    </row>
    <row r="45" spans="1:11" ht="30" customHeight="1">
      <c r="A45" s="70" t="b">
        <v>0</v>
      </c>
      <c r="B45" s="71" t="s">
        <v>61</v>
      </c>
      <c r="C45" s="72" t="s">
        <v>13</v>
      </c>
      <c r="D45" s="73"/>
      <c r="E45" s="79">
        <v>5</v>
      </c>
      <c r="F45" s="75">
        <f t="shared" si="8"/>
        <v>0</v>
      </c>
      <c r="G45" s="76">
        <v>1</v>
      </c>
      <c r="H45" s="76" t="str">
        <f t="shared" si="9"/>
        <v/>
      </c>
      <c r="I45" s="77">
        <f t="shared" si="0"/>
        <v>0</v>
      </c>
      <c r="J45" s="78" t="s">
        <v>11</v>
      </c>
      <c r="K45" s="59" t="str">
        <f t="shared" si="10"/>
        <v>0</v>
      </c>
    </row>
    <row r="46" spans="1:11" ht="30" customHeight="1">
      <c r="A46" s="70" t="b">
        <v>0</v>
      </c>
      <c r="B46" s="71" t="s">
        <v>62</v>
      </c>
      <c r="C46" s="72" t="s">
        <v>13</v>
      </c>
      <c r="D46" s="73"/>
      <c r="E46" s="79">
        <v>5</v>
      </c>
      <c r="F46" s="75">
        <f t="shared" si="8"/>
        <v>0</v>
      </c>
      <c r="G46" s="76">
        <v>1</v>
      </c>
      <c r="H46" s="76" t="str">
        <f t="shared" si="9"/>
        <v/>
      </c>
      <c r="I46" s="77">
        <f t="shared" si="0"/>
        <v>0</v>
      </c>
      <c r="J46" s="78" t="s">
        <v>11</v>
      </c>
      <c r="K46" s="59" t="str">
        <f t="shared" si="10"/>
        <v>0</v>
      </c>
    </row>
    <row r="47" spans="1:11" ht="30" customHeight="1">
      <c r="A47" s="70" t="b">
        <v>0</v>
      </c>
      <c r="B47" s="71" t="s">
        <v>63</v>
      </c>
      <c r="C47" s="72" t="s">
        <v>13</v>
      </c>
      <c r="D47" s="73"/>
      <c r="E47" s="79">
        <v>5</v>
      </c>
      <c r="F47" s="75">
        <f t="shared" si="8"/>
        <v>0</v>
      </c>
      <c r="G47" s="76">
        <v>1</v>
      </c>
      <c r="H47" s="76" t="str">
        <f t="shared" si="9"/>
        <v/>
      </c>
      <c r="I47" s="77">
        <f t="shared" si="0"/>
        <v>0</v>
      </c>
      <c r="J47" s="78" t="s">
        <v>11</v>
      </c>
      <c r="K47" s="59" t="str">
        <f t="shared" si="10"/>
        <v>0</v>
      </c>
    </row>
    <row r="48" spans="1:11" ht="30" customHeight="1">
      <c r="A48" s="70" t="b">
        <v>0</v>
      </c>
      <c r="B48" s="71" t="s">
        <v>64</v>
      </c>
      <c r="C48" s="72" t="s">
        <v>13</v>
      </c>
      <c r="D48" s="73"/>
      <c r="E48" s="79">
        <v>5</v>
      </c>
      <c r="F48" s="75">
        <f t="shared" si="8"/>
        <v>0</v>
      </c>
      <c r="G48" s="76">
        <v>1</v>
      </c>
      <c r="H48" s="76" t="str">
        <f t="shared" si="9"/>
        <v/>
      </c>
      <c r="I48" s="77">
        <f t="shared" si="0"/>
        <v>0</v>
      </c>
      <c r="J48" s="78" t="s">
        <v>11</v>
      </c>
      <c r="K48" s="59" t="str">
        <f t="shared" si="10"/>
        <v>0</v>
      </c>
    </row>
    <row r="49" spans="1:12" ht="30" customHeight="1">
      <c r="A49" s="70" t="b">
        <v>0</v>
      </c>
      <c r="B49" s="71" t="s">
        <v>65</v>
      </c>
      <c r="C49" s="72" t="s">
        <v>13</v>
      </c>
      <c r="D49" s="73"/>
      <c r="E49" s="79">
        <v>5</v>
      </c>
      <c r="F49" s="75">
        <f t="shared" si="8"/>
        <v>0</v>
      </c>
      <c r="G49" s="76">
        <v>1</v>
      </c>
      <c r="H49" s="76" t="str">
        <f t="shared" si="9"/>
        <v/>
      </c>
      <c r="I49" s="77">
        <f t="shared" si="0"/>
        <v>0</v>
      </c>
      <c r="J49" s="78" t="s">
        <v>59</v>
      </c>
      <c r="K49" s="59" t="str">
        <f t="shared" si="10"/>
        <v>0</v>
      </c>
    </row>
    <row r="50" spans="1:12" ht="30" customHeight="1">
      <c r="A50" s="70" t="b">
        <v>0</v>
      </c>
      <c r="B50" s="71" t="s">
        <v>66</v>
      </c>
      <c r="C50" s="72" t="s">
        <v>13</v>
      </c>
      <c r="D50" s="73"/>
      <c r="E50" s="79">
        <v>5</v>
      </c>
      <c r="F50" s="75">
        <f t="shared" si="8"/>
        <v>0</v>
      </c>
      <c r="G50" s="76">
        <v>1</v>
      </c>
      <c r="H50" s="76" t="str">
        <f t="shared" si="9"/>
        <v/>
      </c>
      <c r="I50" s="77">
        <f t="shared" si="0"/>
        <v>0</v>
      </c>
      <c r="J50" s="78" t="s">
        <v>11</v>
      </c>
      <c r="K50" s="59" t="str">
        <f t="shared" si="10"/>
        <v>0</v>
      </c>
    </row>
    <row r="51" spans="1:12" ht="30" customHeight="1">
      <c r="A51" s="70" t="b">
        <v>0</v>
      </c>
      <c r="B51" s="71" t="s">
        <v>67</v>
      </c>
      <c r="C51" s="72" t="s">
        <v>13</v>
      </c>
      <c r="D51" s="73"/>
      <c r="E51" s="79">
        <v>5</v>
      </c>
      <c r="F51" s="75">
        <f t="shared" si="8"/>
        <v>0</v>
      </c>
      <c r="G51" s="76">
        <v>1</v>
      </c>
      <c r="H51" s="76" t="str">
        <f t="shared" si="9"/>
        <v/>
      </c>
      <c r="I51" s="77">
        <f t="shared" si="0"/>
        <v>0</v>
      </c>
      <c r="J51" s="78" t="s">
        <v>11</v>
      </c>
      <c r="K51" s="59" t="str">
        <f t="shared" si="10"/>
        <v>0</v>
      </c>
    </row>
    <row r="52" spans="1:12" ht="30" customHeight="1">
      <c r="A52" s="70" t="b">
        <v>0</v>
      </c>
      <c r="B52" s="71" t="s">
        <v>68</v>
      </c>
      <c r="C52" s="72" t="s">
        <v>13</v>
      </c>
      <c r="D52" s="73"/>
      <c r="E52" s="79">
        <v>5</v>
      </c>
      <c r="F52" s="75">
        <f t="shared" si="8"/>
        <v>0</v>
      </c>
      <c r="G52" s="76">
        <v>1</v>
      </c>
      <c r="H52" s="76" t="str">
        <f t="shared" si="9"/>
        <v/>
      </c>
      <c r="I52" s="77">
        <f t="shared" si="0"/>
        <v>0</v>
      </c>
      <c r="J52" s="78" t="s">
        <v>11</v>
      </c>
      <c r="K52" s="59" t="str">
        <f t="shared" si="10"/>
        <v>0</v>
      </c>
    </row>
    <row r="53" spans="1:12" ht="48" customHeight="1">
      <c r="A53" s="80" t="b">
        <v>0</v>
      </c>
      <c r="B53" s="61" t="s">
        <v>69</v>
      </c>
      <c r="C53" s="62"/>
      <c r="D53" s="62"/>
      <c r="E53" s="63"/>
      <c r="F53" s="64">
        <f>L53/K53</f>
        <v>0</v>
      </c>
      <c r="G53" s="65"/>
      <c r="H53" s="66" t="str">
        <f>IF(F53=100%,"Completado ✓","")</f>
        <v/>
      </c>
      <c r="I53" s="67"/>
      <c r="J53" s="68"/>
      <c r="K53" s="59">
        <v>23</v>
      </c>
      <c r="L53" s="59">
        <f>+K54+K55+K56+K57+K58+K59+K60+K61+K62+K63+K64+K65+K66+K67+K68+K69+K70+K71+K72+K73+K74+K75+K76</f>
        <v>0</v>
      </c>
    </row>
    <row r="54" spans="1:12" ht="25.5" customHeight="1">
      <c r="A54" s="70" t="b">
        <v>0</v>
      </c>
      <c r="B54" s="71" t="s">
        <v>70</v>
      </c>
      <c r="C54" s="72" t="s">
        <v>10</v>
      </c>
      <c r="D54" s="73"/>
      <c r="E54" s="79">
        <v>5</v>
      </c>
      <c r="F54" s="75">
        <f t="shared" ref="F54:F75" si="11">+D54/E54</f>
        <v>0</v>
      </c>
      <c r="G54" s="76">
        <v>1</v>
      </c>
      <c r="H54" s="76" t="str">
        <f t="shared" ref="H54:H76" si="12">IF(C54="Irrelevante","",IF(A54=TRUE,"Completado ✓",""))</f>
        <v/>
      </c>
      <c r="I54" s="77">
        <f t="shared" ref="I54:I76" si="13">D54/E54</f>
        <v>0</v>
      </c>
      <c r="J54" s="78" t="s">
        <v>11</v>
      </c>
      <c r="K54" s="59" t="str">
        <f t="shared" ref="K54:K63" si="14">IF(A54=TRUE,"1","0")</f>
        <v>0</v>
      </c>
    </row>
    <row r="55" spans="1:12" ht="25.5" customHeight="1">
      <c r="A55" s="70" t="b">
        <v>0</v>
      </c>
      <c r="B55" s="71" t="s">
        <v>71</v>
      </c>
      <c r="C55" s="72" t="s">
        <v>10</v>
      </c>
      <c r="D55" s="73"/>
      <c r="E55" s="79">
        <v>5</v>
      </c>
      <c r="F55" s="75">
        <f t="shared" si="11"/>
        <v>0</v>
      </c>
      <c r="G55" s="76">
        <v>1</v>
      </c>
      <c r="H55" s="76" t="str">
        <f t="shared" si="12"/>
        <v/>
      </c>
      <c r="I55" s="77">
        <f t="shared" si="13"/>
        <v>0</v>
      </c>
      <c r="J55" s="78" t="s">
        <v>11</v>
      </c>
      <c r="K55" s="59" t="str">
        <f t="shared" si="14"/>
        <v>0</v>
      </c>
    </row>
    <row r="56" spans="1:12" ht="25.5" customHeight="1">
      <c r="A56" s="70" t="b">
        <v>0</v>
      </c>
      <c r="B56" s="71" t="s">
        <v>72</v>
      </c>
      <c r="C56" s="72" t="s">
        <v>10</v>
      </c>
      <c r="D56" s="73"/>
      <c r="E56" s="79">
        <v>5</v>
      </c>
      <c r="F56" s="75">
        <f t="shared" si="11"/>
        <v>0</v>
      </c>
      <c r="G56" s="76">
        <v>1</v>
      </c>
      <c r="H56" s="76" t="str">
        <f t="shared" si="12"/>
        <v/>
      </c>
      <c r="I56" s="77">
        <f t="shared" si="13"/>
        <v>0</v>
      </c>
      <c r="J56" s="78" t="s">
        <v>59</v>
      </c>
      <c r="K56" s="59" t="str">
        <f t="shared" si="14"/>
        <v>0</v>
      </c>
    </row>
    <row r="57" spans="1:12" ht="35.25" customHeight="1">
      <c r="A57" s="70" t="b">
        <v>0</v>
      </c>
      <c r="B57" s="71" t="s">
        <v>73</v>
      </c>
      <c r="C57" s="72" t="s">
        <v>13</v>
      </c>
      <c r="D57" s="73"/>
      <c r="E57" s="79">
        <v>5</v>
      </c>
      <c r="F57" s="75">
        <f t="shared" si="11"/>
        <v>0</v>
      </c>
      <c r="G57" s="76">
        <v>1</v>
      </c>
      <c r="H57" s="76" t="str">
        <f t="shared" si="12"/>
        <v/>
      </c>
      <c r="I57" s="77">
        <f t="shared" si="13"/>
        <v>0</v>
      </c>
      <c r="J57" s="78" t="s">
        <v>51</v>
      </c>
      <c r="K57" s="59" t="str">
        <f t="shared" si="14"/>
        <v>0</v>
      </c>
    </row>
    <row r="58" spans="1:12" ht="25.5" customHeight="1">
      <c r="A58" s="70" t="b">
        <v>0</v>
      </c>
      <c r="B58" s="71" t="s">
        <v>74</v>
      </c>
      <c r="C58" s="72" t="s">
        <v>13</v>
      </c>
      <c r="D58" s="73"/>
      <c r="E58" s="79">
        <v>5</v>
      </c>
      <c r="F58" s="75">
        <f t="shared" si="11"/>
        <v>0</v>
      </c>
      <c r="G58" s="76">
        <v>1</v>
      </c>
      <c r="H58" s="76" t="str">
        <f t="shared" si="12"/>
        <v/>
      </c>
      <c r="I58" s="77">
        <f t="shared" si="13"/>
        <v>0</v>
      </c>
      <c r="J58" s="78" t="s">
        <v>51</v>
      </c>
      <c r="K58" s="59" t="str">
        <f t="shared" si="14"/>
        <v>0</v>
      </c>
    </row>
    <row r="59" spans="1:12" ht="25.5" customHeight="1">
      <c r="A59" s="70" t="b">
        <v>0</v>
      </c>
      <c r="B59" s="71" t="s">
        <v>75</v>
      </c>
      <c r="C59" s="72" t="s">
        <v>10</v>
      </c>
      <c r="D59" s="73"/>
      <c r="E59" s="79">
        <v>5</v>
      </c>
      <c r="F59" s="75">
        <f t="shared" si="11"/>
        <v>0</v>
      </c>
      <c r="G59" s="76">
        <v>1</v>
      </c>
      <c r="H59" s="76" t="str">
        <f t="shared" si="12"/>
        <v/>
      </c>
      <c r="I59" s="77">
        <f t="shared" si="13"/>
        <v>0</v>
      </c>
      <c r="J59" s="78" t="s">
        <v>11</v>
      </c>
      <c r="K59" s="59" t="str">
        <f t="shared" si="14"/>
        <v>0</v>
      </c>
    </row>
    <row r="60" spans="1:12" ht="25.5" customHeight="1">
      <c r="A60" s="70" t="b">
        <v>0</v>
      </c>
      <c r="B60" s="71" t="s">
        <v>76</v>
      </c>
      <c r="C60" s="72" t="s">
        <v>10</v>
      </c>
      <c r="D60" s="73"/>
      <c r="E60" s="79">
        <v>5</v>
      </c>
      <c r="F60" s="75">
        <f t="shared" si="11"/>
        <v>0</v>
      </c>
      <c r="G60" s="76">
        <v>1</v>
      </c>
      <c r="H60" s="76" t="str">
        <f t="shared" si="12"/>
        <v/>
      </c>
      <c r="I60" s="77">
        <f t="shared" si="13"/>
        <v>0</v>
      </c>
      <c r="J60" s="78" t="s">
        <v>11</v>
      </c>
      <c r="K60" s="59" t="str">
        <f t="shared" si="14"/>
        <v>0</v>
      </c>
    </row>
    <row r="61" spans="1:12" ht="25.5" customHeight="1">
      <c r="A61" s="70" t="b">
        <v>0</v>
      </c>
      <c r="B61" s="71" t="s">
        <v>77</v>
      </c>
      <c r="C61" s="72" t="s">
        <v>10</v>
      </c>
      <c r="D61" s="73"/>
      <c r="E61" s="79">
        <v>5</v>
      </c>
      <c r="F61" s="75">
        <f t="shared" si="11"/>
        <v>0</v>
      </c>
      <c r="G61" s="76">
        <v>1</v>
      </c>
      <c r="H61" s="76" t="str">
        <f t="shared" si="12"/>
        <v/>
      </c>
      <c r="I61" s="77">
        <f t="shared" si="13"/>
        <v>0</v>
      </c>
      <c r="J61" s="78" t="s">
        <v>11</v>
      </c>
      <c r="K61" s="59" t="str">
        <f t="shared" si="14"/>
        <v>0</v>
      </c>
    </row>
    <row r="62" spans="1:12" ht="25.5" customHeight="1">
      <c r="A62" s="70" t="b">
        <v>0</v>
      </c>
      <c r="B62" s="71" t="s">
        <v>78</v>
      </c>
      <c r="C62" s="72" t="s">
        <v>13</v>
      </c>
      <c r="D62" s="73"/>
      <c r="E62" s="79">
        <v>5</v>
      </c>
      <c r="F62" s="75">
        <f t="shared" si="11"/>
        <v>0</v>
      </c>
      <c r="G62" s="76">
        <v>1</v>
      </c>
      <c r="H62" s="76" t="str">
        <f t="shared" si="12"/>
        <v/>
      </c>
      <c r="I62" s="77">
        <f t="shared" si="13"/>
        <v>0</v>
      </c>
      <c r="J62" s="78" t="s">
        <v>59</v>
      </c>
      <c r="K62" s="59" t="str">
        <f t="shared" si="14"/>
        <v>0</v>
      </c>
    </row>
    <row r="63" spans="1:12" ht="25.5" customHeight="1">
      <c r="A63" s="70" t="b">
        <v>0</v>
      </c>
      <c r="B63" s="71" t="s">
        <v>79</v>
      </c>
      <c r="C63" s="72" t="s">
        <v>13</v>
      </c>
      <c r="D63" s="73"/>
      <c r="E63" s="79">
        <v>5</v>
      </c>
      <c r="F63" s="75">
        <f t="shared" si="11"/>
        <v>0</v>
      </c>
      <c r="G63" s="76">
        <v>1</v>
      </c>
      <c r="H63" s="76" t="str">
        <f t="shared" si="12"/>
        <v/>
      </c>
      <c r="I63" s="77">
        <f t="shared" si="13"/>
        <v>0</v>
      </c>
      <c r="J63" s="78" t="s">
        <v>11</v>
      </c>
      <c r="K63" s="59" t="str">
        <f t="shared" si="14"/>
        <v>0</v>
      </c>
    </row>
    <row r="64" spans="1:12" ht="38.25" customHeight="1">
      <c r="A64" s="70" t="b">
        <v>0</v>
      </c>
      <c r="B64" s="71" t="s">
        <v>80</v>
      </c>
      <c r="C64" s="72" t="s">
        <v>10</v>
      </c>
      <c r="D64" s="73"/>
      <c r="E64" s="79">
        <v>5</v>
      </c>
      <c r="F64" s="75">
        <f t="shared" si="11"/>
        <v>0</v>
      </c>
      <c r="G64" s="76">
        <v>1</v>
      </c>
      <c r="H64" s="76" t="str">
        <f t="shared" si="12"/>
        <v/>
      </c>
      <c r="I64" s="77">
        <f t="shared" si="13"/>
        <v>0</v>
      </c>
      <c r="J64" s="78" t="s">
        <v>11</v>
      </c>
      <c r="K64" s="59" t="str">
        <f t="shared" ref="K64:K66" si="15">IF(A64=TRUE,"1","0")</f>
        <v>0</v>
      </c>
    </row>
    <row r="65" spans="1:11" ht="25.5" customHeight="1">
      <c r="A65" s="70" t="b">
        <v>0</v>
      </c>
      <c r="B65" s="71" t="s">
        <v>81</v>
      </c>
      <c r="C65" s="72" t="s">
        <v>10</v>
      </c>
      <c r="D65" s="73"/>
      <c r="E65" s="79">
        <v>5</v>
      </c>
      <c r="F65" s="75">
        <f t="shared" si="11"/>
        <v>0</v>
      </c>
      <c r="G65" s="76">
        <v>1</v>
      </c>
      <c r="H65" s="76" t="str">
        <f t="shared" si="12"/>
        <v/>
      </c>
      <c r="I65" s="77">
        <f t="shared" si="13"/>
        <v>0</v>
      </c>
      <c r="J65" s="78" t="s">
        <v>11</v>
      </c>
      <c r="K65" s="59" t="str">
        <f t="shared" si="15"/>
        <v>0</v>
      </c>
    </row>
    <row r="66" spans="1:11" ht="36.75" customHeight="1">
      <c r="A66" s="70" t="b">
        <v>0</v>
      </c>
      <c r="B66" s="71" t="s">
        <v>82</v>
      </c>
      <c r="C66" s="72" t="s">
        <v>13</v>
      </c>
      <c r="D66" s="73"/>
      <c r="E66" s="79">
        <v>5</v>
      </c>
      <c r="F66" s="75">
        <f t="shared" si="11"/>
        <v>0</v>
      </c>
      <c r="G66" s="76">
        <v>1</v>
      </c>
      <c r="H66" s="76" t="str">
        <f t="shared" si="12"/>
        <v/>
      </c>
      <c r="I66" s="77">
        <f t="shared" si="13"/>
        <v>0</v>
      </c>
      <c r="J66" s="78" t="s">
        <v>20</v>
      </c>
      <c r="K66" s="59" t="str">
        <f t="shared" si="15"/>
        <v>0</v>
      </c>
    </row>
    <row r="67" spans="1:11" ht="25.5" customHeight="1">
      <c r="A67" s="70" t="b">
        <v>0</v>
      </c>
      <c r="B67" s="71" t="s">
        <v>83</v>
      </c>
      <c r="C67" s="72" t="s">
        <v>13</v>
      </c>
      <c r="D67" s="73"/>
      <c r="E67" s="79">
        <v>5</v>
      </c>
      <c r="F67" s="75">
        <f t="shared" si="11"/>
        <v>0</v>
      </c>
      <c r="G67" s="76">
        <v>1</v>
      </c>
      <c r="H67" s="76" t="str">
        <f t="shared" si="12"/>
        <v/>
      </c>
      <c r="I67" s="77">
        <f t="shared" si="13"/>
        <v>0</v>
      </c>
      <c r="J67" s="78" t="s">
        <v>84</v>
      </c>
      <c r="K67" s="59" t="str">
        <f t="shared" ref="K67:K74" si="16">IF(A67=TRUE,"1","0")</f>
        <v>0</v>
      </c>
    </row>
    <row r="68" spans="1:11" ht="38.25" customHeight="1">
      <c r="A68" s="70" t="b">
        <v>0</v>
      </c>
      <c r="B68" s="71" t="s">
        <v>85</v>
      </c>
      <c r="C68" s="72" t="s">
        <v>10</v>
      </c>
      <c r="D68" s="73"/>
      <c r="E68" s="79">
        <v>5</v>
      </c>
      <c r="F68" s="75">
        <f t="shared" si="11"/>
        <v>0</v>
      </c>
      <c r="G68" s="76">
        <v>1</v>
      </c>
      <c r="H68" s="76" t="str">
        <f t="shared" si="12"/>
        <v/>
      </c>
      <c r="I68" s="77">
        <f t="shared" si="13"/>
        <v>0</v>
      </c>
      <c r="J68" s="78" t="s">
        <v>51</v>
      </c>
      <c r="K68" s="59" t="str">
        <f t="shared" si="16"/>
        <v>0</v>
      </c>
    </row>
    <row r="69" spans="1:11" ht="25.5" customHeight="1">
      <c r="A69" s="70" t="b">
        <v>0</v>
      </c>
      <c r="B69" s="71" t="s">
        <v>86</v>
      </c>
      <c r="C69" s="72" t="s">
        <v>13</v>
      </c>
      <c r="D69" s="73"/>
      <c r="E69" s="79">
        <v>5</v>
      </c>
      <c r="F69" s="75">
        <f t="shared" si="11"/>
        <v>0</v>
      </c>
      <c r="G69" s="76">
        <v>1</v>
      </c>
      <c r="H69" s="76" t="str">
        <f t="shared" si="12"/>
        <v/>
      </c>
      <c r="I69" s="77">
        <f t="shared" si="13"/>
        <v>0</v>
      </c>
      <c r="J69" s="78" t="s">
        <v>11</v>
      </c>
      <c r="K69" s="59" t="str">
        <f t="shared" si="16"/>
        <v>0</v>
      </c>
    </row>
    <row r="70" spans="1:11" ht="25.5" customHeight="1">
      <c r="A70" s="70" t="b">
        <v>0</v>
      </c>
      <c r="B70" s="71" t="s">
        <v>87</v>
      </c>
      <c r="C70" s="72" t="s">
        <v>13</v>
      </c>
      <c r="D70" s="73"/>
      <c r="E70" s="79">
        <v>5</v>
      </c>
      <c r="F70" s="75">
        <f t="shared" si="11"/>
        <v>0</v>
      </c>
      <c r="G70" s="76">
        <v>1</v>
      </c>
      <c r="H70" s="76" t="str">
        <f t="shared" si="12"/>
        <v/>
      </c>
      <c r="I70" s="77">
        <f t="shared" si="13"/>
        <v>0</v>
      </c>
      <c r="J70" s="78" t="s">
        <v>11</v>
      </c>
      <c r="K70" s="59" t="str">
        <f t="shared" si="16"/>
        <v>0</v>
      </c>
    </row>
    <row r="71" spans="1:11" ht="25.5" customHeight="1">
      <c r="A71" s="70" t="b">
        <v>0</v>
      </c>
      <c r="B71" s="71" t="s">
        <v>88</v>
      </c>
      <c r="C71" s="72" t="s">
        <v>13</v>
      </c>
      <c r="D71" s="73"/>
      <c r="E71" s="79">
        <v>5</v>
      </c>
      <c r="F71" s="75">
        <f t="shared" si="11"/>
        <v>0</v>
      </c>
      <c r="G71" s="76">
        <v>1</v>
      </c>
      <c r="H71" s="76" t="str">
        <f t="shared" si="12"/>
        <v/>
      </c>
      <c r="I71" s="77">
        <f t="shared" si="13"/>
        <v>0</v>
      </c>
      <c r="J71" s="78" t="s">
        <v>11</v>
      </c>
      <c r="K71" s="59" t="str">
        <f t="shared" si="16"/>
        <v>0</v>
      </c>
    </row>
    <row r="72" spans="1:11" ht="25.5" customHeight="1">
      <c r="A72" s="70" t="b">
        <v>0</v>
      </c>
      <c r="B72" s="71" t="s">
        <v>89</v>
      </c>
      <c r="C72" s="72" t="s">
        <v>10</v>
      </c>
      <c r="D72" s="73"/>
      <c r="E72" s="79">
        <v>5</v>
      </c>
      <c r="F72" s="75">
        <f t="shared" si="11"/>
        <v>0</v>
      </c>
      <c r="G72" s="76">
        <v>1</v>
      </c>
      <c r="H72" s="76" t="str">
        <f t="shared" si="12"/>
        <v/>
      </c>
      <c r="I72" s="77">
        <f t="shared" si="13"/>
        <v>0</v>
      </c>
      <c r="J72" s="78" t="s">
        <v>11</v>
      </c>
      <c r="K72" s="59" t="str">
        <f t="shared" si="16"/>
        <v>0</v>
      </c>
    </row>
    <row r="73" spans="1:11" ht="25.5" customHeight="1">
      <c r="A73" s="70" t="b">
        <v>0</v>
      </c>
      <c r="B73" s="71" t="s">
        <v>90</v>
      </c>
      <c r="C73" s="72" t="s">
        <v>10</v>
      </c>
      <c r="D73" s="73"/>
      <c r="E73" s="79">
        <v>5</v>
      </c>
      <c r="F73" s="75">
        <f t="shared" si="11"/>
        <v>0</v>
      </c>
      <c r="G73" s="76">
        <v>1</v>
      </c>
      <c r="H73" s="76" t="str">
        <f t="shared" si="12"/>
        <v/>
      </c>
      <c r="I73" s="77">
        <f t="shared" si="13"/>
        <v>0</v>
      </c>
      <c r="J73" s="78" t="s">
        <v>11</v>
      </c>
      <c r="K73" s="59" t="str">
        <f t="shared" si="16"/>
        <v>0</v>
      </c>
    </row>
    <row r="74" spans="1:11" ht="25.5" customHeight="1">
      <c r="A74" s="70" t="b">
        <v>0</v>
      </c>
      <c r="B74" s="71" t="s">
        <v>91</v>
      </c>
      <c r="C74" s="72" t="s">
        <v>13</v>
      </c>
      <c r="D74" s="73"/>
      <c r="E74" s="79">
        <v>5</v>
      </c>
      <c r="F74" s="75">
        <f t="shared" si="11"/>
        <v>0</v>
      </c>
      <c r="G74" s="76">
        <v>1</v>
      </c>
      <c r="H74" s="76" t="str">
        <f t="shared" si="12"/>
        <v/>
      </c>
      <c r="I74" s="77">
        <f t="shared" si="13"/>
        <v>0</v>
      </c>
      <c r="J74" s="78" t="s">
        <v>11</v>
      </c>
      <c r="K74" s="59" t="str">
        <f t="shared" si="16"/>
        <v>0</v>
      </c>
    </row>
    <row r="75" spans="1:11" ht="25.5" customHeight="1">
      <c r="A75" s="70" t="b">
        <v>0</v>
      </c>
      <c r="B75" s="71" t="s">
        <v>92</v>
      </c>
      <c r="C75" s="72" t="s">
        <v>10</v>
      </c>
      <c r="D75" s="73"/>
      <c r="E75" s="79">
        <v>5</v>
      </c>
      <c r="F75" s="75">
        <f t="shared" si="11"/>
        <v>0</v>
      </c>
      <c r="G75" s="76">
        <v>1</v>
      </c>
      <c r="H75" s="76" t="str">
        <f t="shared" si="12"/>
        <v/>
      </c>
      <c r="I75" s="77">
        <f t="shared" si="13"/>
        <v>0</v>
      </c>
      <c r="J75" s="78" t="s">
        <v>44</v>
      </c>
      <c r="K75" s="59" t="str">
        <f t="shared" ref="K75" si="17">IF(A75=TRUE,"1","0")</f>
        <v>0</v>
      </c>
    </row>
    <row r="76" spans="1:11" ht="40.5" customHeight="1">
      <c r="A76" s="70" t="b">
        <v>0</v>
      </c>
      <c r="B76" s="71" t="s">
        <v>93</v>
      </c>
      <c r="C76" s="72" t="s">
        <v>13</v>
      </c>
      <c r="D76" s="73"/>
      <c r="E76" s="79">
        <v>5</v>
      </c>
      <c r="F76" s="75">
        <f t="shared" si="8"/>
        <v>0</v>
      </c>
      <c r="G76" s="76">
        <v>1</v>
      </c>
      <c r="H76" s="76" t="str">
        <f t="shared" si="12"/>
        <v/>
      </c>
      <c r="I76" s="77">
        <f t="shared" si="13"/>
        <v>0</v>
      </c>
      <c r="J76" s="78" t="s">
        <v>11</v>
      </c>
      <c r="K76" s="59" t="str">
        <f>IF(A76=TRUE,"1","0")</f>
        <v>0</v>
      </c>
    </row>
  </sheetData>
  <sheetProtection algorithmName="SHA-512" hashValue="Zd/jMZuQhI1eaK8gYuoMFuAvffNySy7qzvhhV1Tc/KUeTnnYBSbGPk9Yhoek5K3/hdcv97qWLqL6DlOOpL6pfw==" saltValue="dZvsXyHTy/+CuonH81x3fw==" spinCount="100000" sheet="1" objects="1" scenarios="1"/>
  <conditionalFormatting sqref="A9:C19 A30:B52 A54:C76 C3:C7 A4:A5 A6:B7 A21:C28 C30:C41">
    <cfRule type="expression" dxfId="1241" priority="743">
      <formula>OR($C3="Alta Prioridad")</formula>
    </cfRule>
  </conditionalFormatting>
  <conditionalFormatting sqref="C42:C52">
    <cfRule type="expression" dxfId="1240" priority="414">
      <formula>OR($C42="Alta Prioridad")</formula>
    </cfRule>
  </conditionalFormatting>
  <conditionalFormatting sqref="B3:B5">
    <cfRule type="expression" dxfId="1239" priority="1392">
      <formula>OR($C3="Alta Prioridad")</formula>
    </cfRule>
  </conditionalFormatting>
  <conditionalFormatting sqref="A4:A7 I4:I7 I9:I19 I54:I61 I62:J62 I63:I75 I76:J76 B3:G7 B9:D19 B54:D76 B26:D28 B21:D23 B30:D52">
    <cfRule type="expression" dxfId="1238" priority="1391">
      <formula>$A3=TRUE</formula>
    </cfRule>
  </conditionalFormatting>
  <conditionalFormatting sqref="B24:D25">
    <cfRule type="expression" dxfId="1237" priority="761">
      <formula>$A24=TRUE</formula>
    </cfRule>
  </conditionalFormatting>
  <conditionalFormatting sqref="B3:J3 A42:J52 A4:J7 A21:J28 A30:J35">
    <cfRule type="expression" dxfId="1236" priority="1390">
      <formula>OR($C3="Irrelevante")</formula>
    </cfRule>
    <cfRule type="expression" dxfId="1235" priority="1397">
      <formula>OR($C3="Alta Prioridad")</formula>
    </cfRule>
  </conditionalFormatting>
  <conditionalFormatting sqref="C3:J3">
    <cfRule type="expression" dxfId="1234" priority="762">
      <formula>#REF!=TRUE</formula>
    </cfRule>
  </conditionalFormatting>
  <conditionalFormatting sqref="I4:I7">
    <cfRule type="expression" dxfId="1233" priority="1409">
      <formula>#REF!=TRUE</formula>
    </cfRule>
  </conditionalFormatting>
  <conditionalFormatting sqref="C1">
    <cfRule type="containsText" dxfId="1232" priority="763" operator="containsText" text="Importancia">
      <formula>NOT(ISERROR(SEARCH(("Importancia"),(C1))))</formula>
    </cfRule>
    <cfRule type="containsText" dxfId="1231" priority="764" operator="containsText" text="Baja Prioridad">
      <formula>NOT(ISERROR(SEARCH(("Baja Prioridad"),(C1))))</formula>
    </cfRule>
    <cfRule type="containsText" dxfId="1230" priority="765" operator="containsText" text="Alta Prioridad">
      <formula>NOT(ISERROR(SEARCH(("Alta Prioridad"),(C1))))</formula>
    </cfRule>
  </conditionalFormatting>
  <conditionalFormatting sqref="C2:C76">
    <cfRule type="containsText" dxfId="1229" priority="1393" operator="containsText" text="Irrelevente">
      <formula>NOT(ISERROR(SEARCH(("Irrelevente"),(C2))))</formula>
    </cfRule>
    <cfRule type="containsText" dxfId="1228" priority="1394" operator="containsText" text="Importancia">
      <formula>NOT(ISERROR(SEARCH(("Importancia"),(C2))))</formula>
    </cfRule>
    <cfRule type="containsText" dxfId="1227" priority="1395" operator="containsText" text="Baja Prioridad">
      <formula>NOT(ISERROR(SEARCH(("Baja Prioridad"),(C2))))</formula>
    </cfRule>
    <cfRule type="containsText" dxfId="1226" priority="1396" operator="containsText" text="Alta Prioridad">
      <formula>NOT(ISERROR(SEARCH(("Alta Prioridad"),(C2))))</formula>
    </cfRule>
  </conditionalFormatting>
  <conditionalFormatting sqref="D3:D7 D21:D28 D30:D35 D9:D19 D54:D76">
    <cfRule type="cellIs" dxfId="1225" priority="1404" operator="equal">
      <formula>0</formula>
    </cfRule>
    <cfRule type="cellIs" dxfId="1224" priority="1405" operator="equal">
      <formula>1</formula>
    </cfRule>
    <cfRule type="cellIs" dxfId="1223" priority="1406" operator="equal">
      <formula>2</formula>
    </cfRule>
    <cfRule type="cellIs" dxfId="1222" priority="1407" operator="equal">
      <formula>4</formula>
    </cfRule>
    <cfRule type="cellIs" dxfId="1221" priority="1408" operator="equal">
      <formula>5</formula>
    </cfRule>
  </conditionalFormatting>
  <conditionalFormatting sqref="D21:D28 D9:D19 D54:D76 D3:D7">
    <cfRule type="cellIs" dxfId="1220" priority="1382" operator="equal">
      <formula>3</formula>
    </cfRule>
  </conditionalFormatting>
  <conditionalFormatting sqref="D30:D52">
    <cfRule type="cellIs" dxfId="1219" priority="412" operator="equal">
      <formula>3</formula>
    </cfRule>
  </conditionalFormatting>
  <conditionalFormatting sqref="D36:D41">
    <cfRule type="cellIs" dxfId="1218" priority="750" operator="equal">
      <formula>0</formula>
    </cfRule>
    <cfRule type="cellIs" dxfId="1217" priority="751" operator="equal">
      <formula>1</formula>
    </cfRule>
    <cfRule type="cellIs" dxfId="1216" priority="752" operator="equal">
      <formula>2</formula>
    </cfRule>
    <cfRule type="cellIs" dxfId="1215" priority="753" operator="equal">
      <formula>4</formula>
    </cfRule>
    <cfRule type="cellIs" dxfId="1214" priority="754" operator="equal">
      <formula>5</formula>
    </cfRule>
  </conditionalFormatting>
  <conditionalFormatting sqref="D42:D52">
    <cfRule type="cellIs" dxfId="1213" priority="421" operator="equal">
      <formula>0</formula>
    </cfRule>
    <cfRule type="cellIs" dxfId="1212" priority="422" operator="equal">
      <formula>1</formula>
    </cfRule>
    <cfRule type="cellIs" dxfId="1211" priority="423" operator="equal">
      <formula>2</formula>
    </cfRule>
    <cfRule type="cellIs" dxfId="1210" priority="424" operator="equal">
      <formula>4</formula>
    </cfRule>
    <cfRule type="cellIs" dxfId="1209" priority="425" operator="equal">
      <formula>5</formula>
    </cfRule>
  </conditionalFormatting>
  <conditionalFormatting sqref="F2">
    <cfRule type="dataBar" priority="137">
      <dataBar>
        <cfvo type="min"/>
        <cfvo type="max"/>
        <color rgb="FF638EC6"/>
      </dataBar>
      <extLst>
        <ext xmlns:x14="http://schemas.microsoft.com/office/spreadsheetml/2009/9/main" uri="{B025F937-C7B1-47D3-B67F-A62EFF666E3E}">
          <x14:id>{15471996-7C61-4015-8122-C84EBAFBEC44}</x14:id>
        </ext>
      </extLst>
    </cfRule>
    <cfRule type="dataBar" priority="138">
      <dataBar>
        <cfvo type="min"/>
        <cfvo type="max"/>
        <color rgb="FF008AEF"/>
      </dataBar>
      <extLst>
        <ext xmlns:x14="http://schemas.microsoft.com/office/spreadsheetml/2009/9/main" uri="{B025F937-C7B1-47D3-B67F-A62EFF666E3E}">
          <x14:id>{D65537A6-6B56-4494-9C3B-6FB434E6288A}</x14:id>
        </ext>
      </extLst>
    </cfRule>
  </conditionalFormatting>
  <conditionalFormatting sqref="F3:F7">
    <cfRule type="dataBar" priority="1211">
      <dataBar>
        <cfvo type="min"/>
        <cfvo type="max"/>
        <color theme="7" tint="0.39997558519241921"/>
      </dataBar>
      <extLst>
        <ext xmlns:x14="http://schemas.microsoft.com/office/spreadsheetml/2009/9/main" uri="{B025F937-C7B1-47D3-B67F-A62EFF666E3E}">
          <x14:id>{78E1A66E-9CE5-406E-8932-6BBB893F758E}</x14:id>
        </ext>
      </extLst>
    </cfRule>
    <cfRule type="expression" dxfId="1208" priority="1327">
      <formula>$A3=TRUE</formula>
    </cfRule>
    <cfRule type="cellIs" dxfId="1207" priority="1328" operator="equal">
      <formula>60%</formula>
    </cfRule>
    <cfRule type="cellIs" dxfId="1206" priority="1329" operator="equal">
      <formula>0%</formula>
    </cfRule>
    <cfRule type="cellIs" dxfId="1205" priority="1330" operator="equal">
      <formula>20%</formula>
    </cfRule>
    <cfRule type="cellIs" dxfId="1204" priority="1331" operator="equal">
      <formula>40%</formula>
    </cfRule>
    <cfRule type="cellIs" dxfId="1203" priority="1332" operator="equal">
      <formula>80%</formula>
    </cfRule>
    <cfRule type="cellIs" dxfId="1202" priority="1333" operator="equal">
      <formula>100%</formula>
    </cfRule>
  </conditionalFormatting>
  <conditionalFormatting sqref="F4:F7">
    <cfRule type="dataBar" priority="1208">
      <dataBar>
        <cfvo type="min"/>
        <cfvo type="max"/>
        <color theme="7" tint="0.39997558519241921"/>
      </dataBar>
      <extLst>
        <ext xmlns:x14="http://schemas.microsoft.com/office/spreadsheetml/2009/9/main" uri="{B025F937-C7B1-47D3-B67F-A62EFF666E3E}">
          <x14:id>{DEB5B231-8BDA-4096-915C-AFF4C0BDB40E}</x14:id>
        </ext>
      </extLst>
    </cfRule>
    <cfRule type="dataBar" priority="1209">
      <dataBar>
        <cfvo type="min"/>
        <cfvo type="max"/>
        <color rgb="FF63C384"/>
      </dataBar>
      <extLst>
        <ext xmlns:x14="http://schemas.microsoft.com/office/spreadsheetml/2009/9/main" uri="{B025F937-C7B1-47D3-B67F-A62EFF666E3E}">
          <x14:id>{15A33F71-6485-4D18-B2C8-457099C8C54E}</x14:id>
        </ext>
      </extLst>
    </cfRule>
    <cfRule type="expression" dxfId="1201" priority="1210">
      <formula>#REF!=TRUE</formula>
    </cfRule>
    <cfRule type="dataBar" priority="1326">
      <dataBar>
        <cfvo type="min"/>
        <cfvo type="max"/>
        <color rgb="FF63C384"/>
      </dataBar>
      <extLst>
        <ext xmlns:x14="http://schemas.microsoft.com/office/spreadsheetml/2009/9/main" uri="{B025F937-C7B1-47D3-B67F-A62EFF666E3E}">
          <x14:id>{D8BE1F8C-7225-4E71-8644-7C8B4D65B729}</x14:id>
        </ext>
      </extLst>
    </cfRule>
  </conditionalFormatting>
  <conditionalFormatting sqref="F8">
    <cfRule type="dataBar" priority="758">
      <dataBar>
        <cfvo type="min"/>
        <cfvo type="max"/>
        <color rgb="FF638EC6"/>
      </dataBar>
      <extLst>
        <ext xmlns:x14="http://schemas.microsoft.com/office/spreadsheetml/2009/9/main" uri="{B025F937-C7B1-47D3-B67F-A62EFF666E3E}">
          <x14:id>{5AEA7B20-65B1-434B-AAC1-AF832D43FCB0}</x14:id>
        </ext>
      </extLst>
    </cfRule>
    <cfRule type="dataBar" priority="760">
      <dataBar>
        <cfvo type="min"/>
        <cfvo type="max"/>
        <color rgb="FF008AEF"/>
      </dataBar>
      <extLst>
        <ext xmlns:x14="http://schemas.microsoft.com/office/spreadsheetml/2009/9/main" uri="{B025F937-C7B1-47D3-B67F-A62EFF666E3E}">
          <x14:id>{00B7870D-06E5-4152-86DE-B74E6B6EB1D3}</x14:id>
        </ext>
      </extLst>
    </cfRule>
  </conditionalFormatting>
  <conditionalFormatting sqref="F9">
    <cfRule type="cellIs" dxfId="1200" priority="1299" operator="equal">
      <formula>60%</formula>
    </cfRule>
    <cfRule type="cellIs" dxfId="1199" priority="1300" operator="equal">
      <formula>0%</formula>
    </cfRule>
    <cfRule type="cellIs" dxfId="1198" priority="1301" operator="equal">
      <formula>20%</formula>
    </cfRule>
    <cfRule type="cellIs" dxfId="1197" priority="1302" operator="equal">
      <formula>40%</formula>
    </cfRule>
    <cfRule type="cellIs" dxfId="1196" priority="1303" operator="equal">
      <formula>80%</formula>
    </cfRule>
    <cfRule type="cellIs" dxfId="1195" priority="1304" operator="equal">
      <formula>100%</formula>
    </cfRule>
    <cfRule type="dataBar" priority="1305">
      <dataBar>
        <cfvo type="min"/>
        <cfvo type="max"/>
        <color rgb="FF63C384"/>
      </dataBar>
      <extLst>
        <ext xmlns:x14="http://schemas.microsoft.com/office/spreadsheetml/2009/9/main" uri="{B025F937-C7B1-47D3-B67F-A62EFF666E3E}">
          <x14:id>{2793C383-B631-4E9D-B63D-7C4653072262}</x14:id>
        </ext>
      </extLst>
    </cfRule>
    <cfRule type="expression" dxfId="1194" priority="1307">
      <formula>#REF!=TRUE</formula>
    </cfRule>
    <cfRule type="cellIs" dxfId="1193" priority="1317" operator="equal">
      <formula>60%</formula>
    </cfRule>
    <cfRule type="cellIs" dxfId="1192" priority="1318" operator="equal">
      <formula>0%</formula>
    </cfRule>
    <cfRule type="cellIs" dxfId="1191" priority="1319" operator="equal">
      <formula>20%</formula>
    </cfRule>
    <cfRule type="cellIs" dxfId="1190" priority="1320" operator="equal">
      <formula>40%</formula>
    </cfRule>
    <cfRule type="cellIs" dxfId="1189" priority="1321" operator="equal">
      <formula>80%</formula>
    </cfRule>
    <cfRule type="cellIs" dxfId="1188" priority="1322" operator="equal">
      <formula>100%</formula>
    </cfRule>
    <cfRule type="dataBar" priority="1323">
      <dataBar>
        <cfvo type="min"/>
        <cfvo type="max"/>
        <color rgb="FF63C384"/>
      </dataBar>
      <extLst>
        <ext xmlns:x14="http://schemas.microsoft.com/office/spreadsheetml/2009/9/main" uri="{B025F937-C7B1-47D3-B67F-A62EFF666E3E}">
          <x14:id>{FE40574C-6866-4679-B2D3-0C2DE7DE495A}</x14:id>
        </ext>
      </extLst>
    </cfRule>
    <cfRule type="expression" dxfId="1187" priority="1324">
      <formula>$A9=TRUE</formula>
    </cfRule>
    <cfRule type="expression" dxfId="1186" priority="1325">
      <formula>#REF!=TRUE</formula>
    </cfRule>
  </conditionalFormatting>
  <conditionalFormatting sqref="F9:F10">
    <cfRule type="expression" dxfId="1185" priority="1306">
      <formula>$A9=TRUE</formula>
    </cfRule>
    <cfRule type="expression" dxfId="1184" priority="1315">
      <formula>$A9=TRUE</formula>
    </cfRule>
  </conditionalFormatting>
  <conditionalFormatting sqref="F9:F19">
    <cfRule type="dataBar" priority="1018">
      <dataBar>
        <cfvo type="min"/>
        <cfvo type="max"/>
        <color theme="7" tint="0.39997558519241921"/>
      </dataBar>
      <extLst>
        <ext xmlns:x14="http://schemas.microsoft.com/office/spreadsheetml/2009/9/main" uri="{B025F937-C7B1-47D3-B67F-A62EFF666E3E}">
          <x14:id>{51D91D9D-C442-41A7-89AC-3D1A232B2F27}</x14:id>
        </ext>
      </extLst>
    </cfRule>
    <cfRule type="dataBar" priority="1019">
      <dataBar>
        <cfvo type="min"/>
        <cfvo type="max"/>
        <color rgb="FF63C384"/>
      </dataBar>
      <extLst>
        <ext xmlns:x14="http://schemas.microsoft.com/office/spreadsheetml/2009/9/main" uri="{B025F937-C7B1-47D3-B67F-A62EFF666E3E}">
          <x14:id>{112E7F29-1FA6-4966-93F3-461512547823}</x14:id>
        </ext>
      </extLst>
    </cfRule>
    <cfRule type="expression" dxfId="1183" priority="1020">
      <formula>#REF!=TRUE</formula>
    </cfRule>
    <cfRule type="dataBar" priority="1021">
      <dataBar>
        <cfvo type="min"/>
        <cfvo type="max"/>
        <color theme="7" tint="0.39997558519241921"/>
      </dataBar>
      <extLst>
        <ext xmlns:x14="http://schemas.microsoft.com/office/spreadsheetml/2009/9/main" uri="{B025F937-C7B1-47D3-B67F-A62EFF666E3E}">
          <x14:id>{C5197CC6-F41A-4925-B299-295107E4E7D4}</x14:id>
        </ext>
      </extLst>
    </cfRule>
    <cfRule type="dataBar" priority="1022">
      <dataBar>
        <cfvo type="min"/>
        <cfvo type="max"/>
        <color rgb="FF63C384"/>
      </dataBar>
      <extLst>
        <ext xmlns:x14="http://schemas.microsoft.com/office/spreadsheetml/2009/9/main" uri="{B025F937-C7B1-47D3-B67F-A62EFF666E3E}">
          <x14:id>{5B8482A1-7B69-4CB4-9A85-12AEBD19D35A}</x14:id>
        </ext>
      </extLst>
    </cfRule>
    <cfRule type="expression" dxfId="1182" priority="1023">
      <formula>$A9=TRUE</formula>
    </cfRule>
    <cfRule type="cellIs" dxfId="1181" priority="1024" operator="equal">
      <formula>60%</formula>
    </cfRule>
    <cfRule type="cellIs" dxfId="1180" priority="1025" operator="equal">
      <formula>0%</formula>
    </cfRule>
    <cfRule type="cellIs" dxfId="1179" priority="1026" operator="equal">
      <formula>20%</formula>
    </cfRule>
    <cfRule type="cellIs" dxfId="1178" priority="1027" operator="equal">
      <formula>40%</formula>
    </cfRule>
    <cfRule type="cellIs" dxfId="1177" priority="1028" operator="equal">
      <formula>80%</formula>
    </cfRule>
    <cfRule type="cellIs" dxfId="1176" priority="1029" operator="equal">
      <formula>100%</formula>
    </cfRule>
    <cfRule type="expression" dxfId="1175" priority="1030">
      <formula>$A9=TRUE</formula>
    </cfRule>
    <cfRule type="dataBar" priority="1031">
      <dataBar>
        <cfvo type="min"/>
        <cfvo type="max"/>
        <color rgb="FF63C384"/>
      </dataBar>
      <extLst>
        <ext xmlns:x14="http://schemas.microsoft.com/office/spreadsheetml/2009/9/main" uri="{B025F937-C7B1-47D3-B67F-A62EFF666E3E}">
          <x14:id>{541D62BE-4268-4EC7-B160-1B1BFDD9106B}</x14:id>
        </ext>
      </extLst>
    </cfRule>
    <cfRule type="dataBar" priority="1195">
      <dataBar>
        <cfvo type="min"/>
        <cfvo type="max"/>
        <color theme="7" tint="0.39997558519241921"/>
      </dataBar>
      <extLst>
        <ext xmlns:x14="http://schemas.microsoft.com/office/spreadsheetml/2009/9/main" uri="{B025F937-C7B1-47D3-B67F-A62EFF666E3E}">
          <x14:id>{8B682AE0-1433-45CC-B9E5-ED79B1A36C5C}</x14:id>
        </ext>
      </extLst>
    </cfRule>
    <cfRule type="dataBar" priority="1196">
      <dataBar>
        <cfvo type="min"/>
        <cfvo type="max"/>
        <color rgb="FF63C384"/>
      </dataBar>
      <extLst>
        <ext xmlns:x14="http://schemas.microsoft.com/office/spreadsheetml/2009/9/main" uri="{B025F937-C7B1-47D3-B67F-A62EFF666E3E}">
          <x14:id>{D1F7D42B-B1E9-4607-88C7-2DA8B0B46739}</x14:id>
        </ext>
      </extLst>
    </cfRule>
    <cfRule type="expression" dxfId="1174" priority="1197">
      <formula>#REF!=TRUE</formula>
    </cfRule>
    <cfRule type="dataBar" priority="1198">
      <dataBar>
        <cfvo type="min"/>
        <cfvo type="max"/>
        <color theme="7" tint="0.39997558519241921"/>
      </dataBar>
      <extLst>
        <ext xmlns:x14="http://schemas.microsoft.com/office/spreadsheetml/2009/9/main" uri="{B025F937-C7B1-47D3-B67F-A62EFF666E3E}">
          <x14:id>{4BE64AD2-1787-4888-B38D-5CD2358856A5}</x14:id>
        </ext>
      </extLst>
    </cfRule>
    <cfRule type="dataBar" priority="1199">
      <dataBar>
        <cfvo type="min"/>
        <cfvo type="max"/>
        <color rgb="FF63C384"/>
      </dataBar>
      <extLst>
        <ext xmlns:x14="http://schemas.microsoft.com/office/spreadsheetml/2009/9/main" uri="{B025F937-C7B1-47D3-B67F-A62EFF666E3E}">
          <x14:id>{9CE797BE-53D1-494A-A87F-CE783D8A8740}</x14:id>
        </ext>
      </extLst>
    </cfRule>
    <cfRule type="cellIs" dxfId="1173" priority="1200" operator="equal">
      <formula>60%</formula>
    </cfRule>
    <cfRule type="cellIs" dxfId="1172" priority="1201" operator="equal">
      <formula>0%</formula>
    </cfRule>
    <cfRule type="cellIs" dxfId="1171" priority="1202" operator="equal">
      <formula>20%</formula>
    </cfRule>
    <cfRule type="cellIs" dxfId="1170" priority="1203" operator="equal">
      <formula>40%</formula>
    </cfRule>
    <cfRule type="cellIs" dxfId="1169" priority="1204" operator="equal">
      <formula>80%</formula>
    </cfRule>
    <cfRule type="cellIs" dxfId="1168" priority="1205" operator="equal">
      <formula>100%</formula>
    </cfRule>
    <cfRule type="expression" dxfId="1167" priority="1206">
      <formula>$A9=TRUE</formula>
    </cfRule>
    <cfRule type="dataBar" priority="1207">
      <dataBar>
        <cfvo type="min"/>
        <cfvo type="max"/>
        <color rgb="FF63C384"/>
      </dataBar>
      <extLst>
        <ext xmlns:x14="http://schemas.microsoft.com/office/spreadsheetml/2009/9/main" uri="{B025F937-C7B1-47D3-B67F-A62EFF666E3E}">
          <x14:id>{714B2498-C13F-42FF-9AF0-D945D6E7B3D3}</x14:id>
        </ext>
      </extLst>
    </cfRule>
  </conditionalFormatting>
  <conditionalFormatting sqref="F10">
    <cfRule type="cellIs" dxfId="1166" priority="1308" operator="equal">
      <formula>60%</formula>
    </cfRule>
    <cfRule type="cellIs" dxfId="1165" priority="1309" operator="equal">
      <formula>0%</formula>
    </cfRule>
    <cfRule type="cellIs" dxfId="1164" priority="1310" operator="equal">
      <formula>20%</formula>
    </cfRule>
    <cfRule type="cellIs" dxfId="1163" priority="1311" operator="equal">
      <formula>40%</formula>
    </cfRule>
    <cfRule type="cellIs" dxfId="1162" priority="1312" operator="equal">
      <formula>80%</formula>
    </cfRule>
    <cfRule type="cellIs" dxfId="1161" priority="1313" operator="equal">
      <formula>100%</formula>
    </cfRule>
    <cfRule type="dataBar" priority="1314">
      <dataBar>
        <cfvo type="min"/>
        <cfvo type="max"/>
        <color rgb="FF63C384"/>
      </dataBar>
      <extLst>
        <ext xmlns:x14="http://schemas.microsoft.com/office/spreadsheetml/2009/9/main" uri="{B025F937-C7B1-47D3-B67F-A62EFF666E3E}">
          <x14:id>{96147DCA-306B-44D9-B396-FCF1A9E4C8D5}</x14:id>
        </ext>
      </extLst>
    </cfRule>
    <cfRule type="expression" dxfId="1160" priority="1316">
      <formula>#REF!=TRUE</formula>
    </cfRule>
  </conditionalFormatting>
  <conditionalFormatting sqref="F11">
    <cfRule type="cellIs" dxfId="1159" priority="1272" operator="equal">
      <formula>60%</formula>
    </cfRule>
    <cfRule type="cellIs" dxfId="1158" priority="1273" operator="equal">
      <formula>0%</formula>
    </cfRule>
    <cfRule type="cellIs" dxfId="1157" priority="1274" operator="equal">
      <formula>20%</formula>
    </cfRule>
    <cfRule type="cellIs" dxfId="1156" priority="1275" operator="equal">
      <formula>40%</formula>
    </cfRule>
    <cfRule type="cellIs" dxfId="1155" priority="1276" operator="equal">
      <formula>80%</formula>
    </cfRule>
    <cfRule type="cellIs" dxfId="1154" priority="1277" operator="equal">
      <formula>100%</formula>
    </cfRule>
    <cfRule type="dataBar" priority="1278">
      <dataBar>
        <cfvo type="min"/>
        <cfvo type="max"/>
        <color rgb="FF63C384"/>
      </dataBar>
      <extLst>
        <ext xmlns:x14="http://schemas.microsoft.com/office/spreadsheetml/2009/9/main" uri="{B025F937-C7B1-47D3-B67F-A62EFF666E3E}">
          <x14:id>{4DFAAFAC-99DB-4A2F-9149-C82475940163}</x14:id>
        </ext>
      </extLst>
    </cfRule>
    <cfRule type="expression" dxfId="1153" priority="1280">
      <formula>#REF!=TRUE</formula>
    </cfRule>
    <cfRule type="cellIs" dxfId="1152" priority="1290" operator="equal">
      <formula>60%</formula>
    </cfRule>
    <cfRule type="cellIs" dxfId="1151" priority="1291" operator="equal">
      <formula>0%</formula>
    </cfRule>
    <cfRule type="cellIs" dxfId="1150" priority="1292" operator="equal">
      <formula>20%</formula>
    </cfRule>
    <cfRule type="cellIs" dxfId="1149" priority="1293" operator="equal">
      <formula>40%</formula>
    </cfRule>
    <cfRule type="cellIs" dxfId="1148" priority="1294" operator="equal">
      <formula>80%</formula>
    </cfRule>
    <cfRule type="cellIs" dxfId="1147" priority="1295" operator="equal">
      <formula>100%</formula>
    </cfRule>
    <cfRule type="dataBar" priority="1296">
      <dataBar>
        <cfvo type="min"/>
        <cfvo type="max"/>
        <color rgb="FF63C384"/>
      </dataBar>
      <extLst>
        <ext xmlns:x14="http://schemas.microsoft.com/office/spreadsheetml/2009/9/main" uri="{B025F937-C7B1-47D3-B67F-A62EFF666E3E}">
          <x14:id>{CBDF9293-794E-4565-A647-826F14B58CF8}</x14:id>
        </ext>
      </extLst>
    </cfRule>
    <cfRule type="expression" dxfId="1146" priority="1297">
      <formula>$A11=TRUE</formula>
    </cfRule>
    <cfRule type="expression" dxfId="1145" priority="1298">
      <formula>#REF!=TRUE</formula>
    </cfRule>
  </conditionalFormatting>
  <conditionalFormatting sqref="F11:F19">
    <cfRule type="expression" dxfId="1144" priority="1279">
      <formula>$A11=TRUE</formula>
    </cfRule>
    <cfRule type="expression" dxfId="1143" priority="1288">
      <formula>$A11=TRUE</formula>
    </cfRule>
  </conditionalFormatting>
  <conditionalFormatting sqref="F12:F19">
    <cfRule type="cellIs" dxfId="1142" priority="1281" operator="equal">
      <formula>60%</formula>
    </cfRule>
    <cfRule type="cellIs" dxfId="1141" priority="1282" operator="equal">
      <formula>0%</formula>
    </cfRule>
    <cfRule type="cellIs" dxfId="1140" priority="1283" operator="equal">
      <formula>20%</formula>
    </cfRule>
    <cfRule type="cellIs" dxfId="1139" priority="1284" operator="equal">
      <formula>40%</formula>
    </cfRule>
    <cfRule type="cellIs" dxfId="1138" priority="1285" operator="equal">
      <formula>80%</formula>
    </cfRule>
    <cfRule type="cellIs" dxfId="1137" priority="1286" operator="equal">
      <formula>100%</formula>
    </cfRule>
    <cfRule type="dataBar" priority="1287">
      <dataBar>
        <cfvo type="min"/>
        <cfvo type="max"/>
        <color rgb="FF63C384"/>
      </dataBar>
      <extLst>
        <ext xmlns:x14="http://schemas.microsoft.com/office/spreadsheetml/2009/9/main" uri="{B025F937-C7B1-47D3-B67F-A62EFF666E3E}">
          <x14:id>{62DB77C4-F315-47E7-8214-7C0CB3E92359}</x14:id>
        </ext>
      </extLst>
    </cfRule>
    <cfRule type="expression" dxfId="1136" priority="1289">
      <formula>#REF!=TRUE</formula>
    </cfRule>
  </conditionalFormatting>
  <conditionalFormatting sqref="F20">
    <cfRule type="dataBar" priority="139">
      <dataBar>
        <cfvo type="min"/>
        <cfvo type="max"/>
        <color rgb="FF638EC6"/>
      </dataBar>
      <extLst>
        <ext xmlns:x14="http://schemas.microsoft.com/office/spreadsheetml/2009/9/main" uri="{B025F937-C7B1-47D3-B67F-A62EFF666E3E}">
          <x14:id>{6508E3D0-4749-4D79-9959-71EADF30B64C}</x14:id>
        </ext>
      </extLst>
    </cfRule>
    <cfRule type="dataBar" priority="140">
      <dataBar>
        <cfvo type="min"/>
        <cfvo type="max"/>
        <color rgb="FF008AEF"/>
      </dataBar>
      <extLst>
        <ext xmlns:x14="http://schemas.microsoft.com/office/spreadsheetml/2009/9/main" uri="{B025F937-C7B1-47D3-B67F-A62EFF666E3E}">
          <x14:id>{6ED3988D-76F1-4A15-B3F5-1ED16D437D87}</x14:id>
        </ext>
      </extLst>
    </cfRule>
  </conditionalFormatting>
  <conditionalFormatting sqref="F21 F23 F25 F27">
    <cfRule type="cellIs" dxfId="1135" priority="1244" operator="equal">
      <formula>60%</formula>
    </cfRule>
    <cfRule type="cellIs" dxfId="1134" priority="1245" operator="equal">
      <formula>0%</formula>
    </cfRule>
    <cfRule type="cellIs" dxfId="1133" priority="1246" operator="equal">
      <formula>20%</formula>
    </cfRule>
    <cfRule type="cellIs" dxfId="1132" priority="1247" operator="equal">
      <formula>40%</formula>
    </cfRule>
    <cfRule type="cellIs" dxfId="1131" priority="1248" operator="equal">
      <formula>80%</formula>
    </cfRule>
    <cfRule type="cellIs" dxfId="1130" priority="1249" operator="equal">
      <formula>100%</formula>
    </cfRule>
    <cfRule type="expression" dxfId="1129" priority="1252">
      <formula>#REF!=TRUE</formula>
    </cfRule>
    <cfRule type="cellIs" dxfId="1128" priority="1262" operator="equal">
      <formula>60%</formula>
    </cfRule>
    <cfRule type="cellIs" dxfId="1127" priority="1263" operator="equal">
      <formula>0%</formula>
    </cfRule>
    <cfRule type="cellIs" dxfId="1126" priority="1264" operator="equal">
      <formula>20%</formula>
    </cfRule>
    <cfRule type="cellIs" dxfId="1125" priority="1265" operator="equal">
      <formula>40%</formula>
    </cfRule>
    <cfRule type="cellIs" dxfId="1124" priority="1266" operator="equal">
      <formula>80%</formula>
    </cfRule>
    <cfRule type="cellIs" dxfId="1123" priority="1267" operator="equal">
      <formula>100%</formula>
    </cfRule>
    <cfRule type="dataBar" priority="1268">
      <dataBar>
        <cfvo type="min"/>
        <cfvo type="max"/>
        <color rgb="FF63C384"/>
      </dataBar>
      <extLst>
        <ext xmlns:x14="http://schemas.microsoft.com/office/spreadsheetml/2009/9/main" uri="{B025F937-C7B1-47D3-B67F-A62EFF666E3E}">
          <x14:id>{F21CEE42-40EC-48F6-82AA-B6CDF8AAFA8B}</x14:id>
        </ext>
      </extLst>
    </cfRule>
  </conditionalFormatting>
  <conditionalFormatting sqref="F21 F25">
    <cfRule type="expression" dxfId="1122" priority="998">
      <formula>#REF!=TRUE</formula>
    </cfRule>
    <cfRule type="cellIs" dxfId="1121" priority="1008" operator="equal">
      <formula>60%</formula>
    </cfRule>
    <cfRule type="cellIs" dxfId="1120" priority="1009" operator="equal">
      <formula>0%</formula>
    </cfRule>
    <cfRule type="cellIs" dxfId="1119" priority="1010" operator="equal">
      <formula>20%</formula>
    </cfRule>
    <cfRule type="cellIs" dxfId="1118" priority="1011" operator="equal">
      <formula>40%</formula>
    </cfRule>
    <cfRule type="cellIs" dxfId="1117" priority="1012" operator="equal">
      <formula>80%</formula>
    </cfRule>
    <cfRule type="cellIs" dxfId="1116" priority="1013" operator="equal">
      <formula>100%</formula>
    </cfRule>
    <cfRule type="expression" dxfId="1115" priority="1175">
      <formula>#REF!=TRUE</formula>
    </cfRule>
    <cfRule type="cellIs" dxfId="1114" priority="1185" operator="equal">
      <formula>60%</formula>
    </cfRule>
    <cfRule type="cellIs" dxfId="1113" priority="1186" operator="equal">
      <formula>0%</formula>
    </cfRule>
    <cfRule type="cellIs" dxfId="1112" priority="1187" operator="equal">
      <formula>20%</formula>
    </cfRule>
    <cfRule type="cellIs" dxfId="1111" priority="1188" operator="equal">
      <formula>40%</formula>
    </cfRule>
    <cfRule type="cellIs" dxfId="1110" priority="1189" operator="equal">
      <formula>80%</formula>
    </cfRule>
    <cfRule type="cellIs" dxfId="1109" priority="1190" operator="equal">
      <formula>100%</formula>
    </cfRule>
  </conditionalFormatting>
  <conditionalFormatting sqref="F21">
    <cfRule type="dataBar" priority="1173">
      <dataBar>
        <cfvo type="min"/>
        <cfvo type="max"/>
        <color rgb="FF63C384"/>
      </dataBar>
      <extLst>
        <ext xmlns:x14="http://schemas.microsoft.com/office/spreadsheetml/2009/9/main" uri="{B025F937-C7B1-47D3-B67F-A62EFF666E3E}">
          <x14:id>{BCAEE4C2-C02E-4DEC-9E74-AB1CC814356A}</x14:id>
        </ext>
      </extLst>
    </cfRule>
    <cfRule type="dataBar" priority="1250">
      <dataBar>
        <cfvo type="min"/>
        <cfvo type="max"/>
        <color rgb="FF63C384"/>
      </dataBar>
      <extLst>
        <ext xmlns:x14="http://schemas.microsoft.com/office/spreadsheetml/2009/9/main" uri="{B025F937-C7B1-47D3-B67F-A62EFF666E3E}">
          <x14:id>{10F69EFB-604D-4420-9413-2AB9619A25E3}</x14:id>
        </ext>
      </extLst>
    </cfRule>
  </conditionalFormatting>
  <conditionalFormatting sqref="F21:F22 F25:F26">
    <cfRule type="expression" dxfId="1108" priority="997">
      <formula>$A21=TRUE</formula>
    </cfRule>
    <cfRule type="expression" dxfId="1107" priority="1006">
      <formula>$A21=TRUE</formula>
    </cfRule>
    <cfRule type="expression" dxfId="1106" priority="1174">
      <formula>$A21=TRUE</formula>
    </cfRule>
    <cfRule type="expression" dxfId="1105" priority="1183">
      <formula>$A21=TRUE</formula>
    </cfRule>
  </conditionalFormatting>
  <conditionalFormatting sqref="F21:F28">
    <cfRule type="dataBar" priority="936">
      <dataBar>
        <cfvo type="min"/>
        <cfvo type="max"/>
        <color theme="7" tint="0.39997558519241921"/>
      </dataBar>
      <extLst>
        <ext xmlns:x14="http://schemas.microsoft.com/office/spreadsheetml/2009/9/main" uri="{B025F937-C7B1-47D3-B67F-A62EFF666E3E}">
          <x14:id>{54E603C6-C3DD-41D1-B557-D7B63EFA1EBF}</x14:id>
        </ext>
      </extLst>
    </cfRule>
    <cfRule type="dataBar" priority="937">
      <dataBar>
        <cfvo type="min"/>
        <cfvo type="max"/>
        <color rgb="FF63C384"/>
      </dataBar>
      <extLst>
        <ext xmlns:x14="http://schemas.microsoft.com/office/spreadsheetml/2009/9/main" uri="{B025F937-C7B1-47D3-B67F-A62EFF666E3E}">
          <x14:id>{F7CCF11E-01A6-4DB3-90B6-8847C93EBE05}</x14:id>
        </ext>
      </extLst>
    </cfRule>
    <cfRule type="expression" dxfId="1104" priority="938">
      <formula>#REF!=TRUE</formula>
    </cfRule>
    <cfRule type="dataBar" priority="939">
      <dataBar>
        <cfvo type="min"/>
        <cfvo type="max"/>
        <color theme="7" tint="0.39997558519241921"/>
      </dataBar>
      <extLst>
        <ext xmlns:x14="http://schemas.microsoft.com/office/spreadsheetml/2009/9/main" uri="{B025F937-C7B1-47D3-B67F-A62EFF666E3E}">
          <x14:id>{713BDBB1-29A9-44D0-B194-A346FD7CB893}</x14:id>
        </ext>
      </extLst>
    </cfRule>
    <cfRule type="dataBar" priority="940">
      <dataBar>
        <cfvo type="min"/>
        <cfvo type="max"/>
        <color rgb="FF63C384"/>
      </dataBar>
      <extLst>
        <ext xmlns:x14="http://schemas.microsoft.com/office/spreadsheetml/2009/9/main" uri="{B025F937-C7B1-47D3-B67F-A62EFF666E3E}">
          <x14:id>{CFBA74F8-1266-462A-A2A7-E90A9E33FA04}</x14:id>
        </ext>
      </extLst>
    </cfRule>
    <cfRule type="expression" dxfId="1103" priority="941">
      <formula>$A21=TRUE</formula>
    </cfRule>
    <cfRule type="cellIs" dxfId="1102" priority="942" operator="equal">
      <formula>60%</formula>
    </cfRule>
    <cfRule type="cellIs" dxfId="1101" priority="943" operator="equal">
      <formula>0%</formula>
    </cfRule>
    <cfRule type="cellIs" dxfId="1100" priority="944" operator="equal">
      <formula>20%</formula>
    </cfRule>
    <cfRule type="cellIs" dxfId="1099" priority="945" operator="equal">
      <formula>40%</formula>
    </cfRule>
    <cfRule type="cellIs" dxfId="1098" priority="946" operator="equal">
      <formula>80%</formula>
    </cfRule>
    <cfRule type="cellIs" dxfId="1097" priority="947" operator="equal">
      <formula>100%</formula>
    </cfRule>
    <cfRule type="expression" dxfId="1096" priority="948">
      <formula>$A21=TRUE</formula>
    </cfRule>
    <cfRule type="dataBar" priority="949">
      <dataBar>
        <cfvo type="min"/>
        <cfvo type="max"/>
        <color rgb="FF63C384"/>
      </dataBar>
      <extLst>
        <ext xmlns:x14="http://schemas.microsoft.com/office/spreadsheetml/2009/9/main" uri="{B025F937-C7B1-47D3-B67F-A62EFF666E3E}">
          <x14:id>{8AA2BBE9-48EC-47E6-9EA0-13B735524227}</x14:id>
        </ext>
      </extLst>
    </cfRule>
    <cfRule type="dataBar" priority="950">
      <dataBar>
        <cfvo type="min"/>
        <cfvo type="max"/>
        <color theme="7" tint="0.39997558519241921"/>
      </dataBar>
      <extLst>
        <ext xmlns:x14="http://schemas.microsoft.com/office/spreadsheetml/2009/9/main" uri="{B025F937-C7B1-47D3-B67F-A62EFF666E3E}">
          <x14:id>{A5471B4E-07A3-4443-8638-502AA833D8BC}</x14:id>
        </ext>
      </extLst>
    </cfRule>
    <cfRule type="dataBar" priority="951">
      <dataBar>
        <cfvo type="min"/>
        <cfvo type="max"/>
        <color rgb="FF63C384"/>
      </dataBar>
      <extLst>
        <ext xmlns:x14="http://schemas.microsoft.com/office/spreadsheetml/2009/9/main" uri="{B025F937-C7B1-47D3-B67F-A62EFF666E3E}">
          <x14:id>{390300EF-0656-4A43-A0C1-7D4A38006BC3}</x14:id>
        </ext>
      </extLst>
    </cfRule>
    <cfRule type="expression" dxfId="1095" priority="952">
      <formula>#REF!=TRUE</formula>
    </cfRule>
    <cfRule type="dataBar" priority="953">
      <dataBar>
        <cfvo type="min"/>
        <cfvo type="max"/>
        <color theme="7" tint="0.39997558519241921"/>
      </dataBar>
      <extLst>
        <ext xmlns:x14="http://schemas.microsoft.com/office/spreadsheetml/2009/9/main" uri="{B025F937-C7B1-47D3-B67F-A62EFF666E3E}">
          <x14:id>{A47E4394-09A3-4B9E-A3E8-6EB84F8152DA}</x14:id>
        </ext>
      </extLst>
    </cfRule>
    <cfRule type="dataBar" priority="954">
      <dataBar>
        <cfvo type="min"/>
        <cfvo type="max"/>
        <color rgb="FF63C384"/>
      </dataBar>
      <extLst>
        <ext xmlns:x14="http://schemas.microsoft.com/office/spreadsheetml/2009/9/main" uri="{B025F937-C7B1-47D3-B67F-A62EFF666E3E}">
          <x14:id>{D761037E-7F73-4446-9DE9-FCA6F6AA4DA4}</x14:id>
        </ext>
      </extLst>
    </cfRule>
    <cfRule type="cellIs" dxfId="1094" priority="955" operator="equal">
      <formula>60%</formula>
    </cfRule>
    <cfRule type="cellIs" dxfId="1093" priority="956" operator="equal">
      <formula>0%</formula>
    </cfRule>
    <cfRule type="cellIs" dxfId="1092" priority="957" operator="equal">
      <formula>20%</formula>
    </cfRule>
    <cfRule type="cellIs" dxfId="1091" priority="958" operator="equal">
      <formula>40%</formula>
    </cfRule>
    <cfRule type="cellIs" dxfId="1090" priority="959" operator="equal">
      <formula>80%</formula>
    </cfRule>
    <cfRule type="cellIs" dxfId="1089" priority="960" operator="equal">
      <formula>100%</formula>
    </cfRule>
    <cfRule type="expression" dxfId="1088" priority="961">
      <formula>$A21=TRUE</formula>
    </cfRule>
    <cfRule type="dataBar" priority="962">
      <dataBar>
        <cfvo type="min"/>
        <cfvo type="max"/>
        <color rgb="FF63C384"/>
      </dataBar>
      <extLst>
        <ext xmlns:x14="http://schemas.microsoft.com/office/spreadsheetml/2009/9/main" uri="{B025F937-C7B1-47D3-B67F-A62EFF666E3E}">
          <x14:id>{DC46AA86-374B-419E-975F-DC0FA258FBA1}</x14:id>
        </ext>
      </extLst>
    </cfRule>
    <cfRule type="expression" dxfId="1087" priority="1015">
      <formula>$A21=TRUE</formula>
    </cfRule>
    <cfRule type="expression" dxfId="1086" priority="1016">
      <formula>#REF!=TRUE</formula>
    </cfRule>
    <cfRule type="dataBar" priority="1017">
      <dataBar>
        <cfvo type="min"/>
        <cfvo type="max"/>
        <color rgb="FF63C384"/>
      </dataBar>
      <extLst>
        <ext xmlns:x14="http://schemas.microsoft.com/office/spreadsheetml/2009/9/main" uri="{B025F937-C7B1-47D3-B67F-A62EFF666E3E}">
          <x14:id>{25D12C15-05B1-4F77-B8FD-709E8AE563A7}</x14:id>
        </ext>
      </extLst>
    </cfRule>
    <cfRule type="dataBar" priority="1127">
      <dataBar>
        <cfvo type="min"/>
        <cfvo type="max"/>
        <color theme="7" tint="0.39997558519241921"/>
      </dataBar>
      <extLst>
        <ext xmlns:x14="http://schemas.microsoft.com/office/spreadsheetml/2009/9/main" uri="{B025F937-C7B1-47D3-B67F-A62EFF666E3E}">
          <x14:id>{5C1C0FBB-EC5A-4045-BBDB-67E138C3AF64}</x14:id>
        </ext>
      </extLst>
    </cfRule>
    <cfRule type="dataBar" priority="1128">
      <dataBar>
        <cfvo type="min"/>
        <cfvo type="max"/>
        <color rgb="FF63C384"/>
      </dataBar>
      <extLst>
        <ext xmlns:x14="http://schemas.microsoft.com/office/spreadsheetml/2009/9/main" uri="{B025F937-C7B1-47D3-B67F-A62EFF666E3E}">
          <x14:id>{342190E7-CB4C-4A26-8417-C0300181D353}</x14:id>
        </ext>
      </extLst>
    </cfRule>
    <cfRule type="expression" dxfId="1085" priority="1129">
      <formula>#REF!=TRUE</formula>
    </cfRule>
    <cfRule type="dataBar" priority="1130">
      <dataBar>
        <cfvo type="min"/>
        <cfvo type="max"/>
        <color theme="7" tint="0.39997558519241921"/>
      </dataBar>
      <extLst>
        <ext xmlns:x14="http://schemas.microsoft.com/office/spreadsheetml/2009/9/main" uri="{B025F937-C7B1-47D3-B67F-A62EFF666E3E}">
          <x14:id>{995E5245-D820-4BBB-BD32-53C6D946530E}</x14:id>
        </ext>
      </extLst>
    </cfRule>
    <cfRule type="dataBar" priority="1131">
      <dataBar>
        <cfvo type="min"/>
        <cfvo type="max"/>
        <color rgb="FF63C384"/>
      </dataBar>
      <extLst>
        <ext xmlns:x14="http://schemas.microsoft.com/office/spreadsheetml/2009/9/main" uri="{B025F937-C7B1-47D3-B67F-A62EFF666E3E}">
          <x14:id>{708DB456-9F69-47F3-855A-D73A2F7A951D}</x14:id>
        </ext>
      </extLst>
    </cfRule>
    <cfRule type="cellIs" dxfId="1084" priority="1132" operator="equal">
      <formula>60%</formula>
    </cfRule>
    <cfRule type="cellIs" dxfId="1083" priority="1133" operator="equal">
      <formula>0%</formula>
    </cfRule>
    <cfRule type="cellIs" dxfId="1082" priority="1134" operator="equal">
      <formula>20%</formula>
    </cfRule>
    <cfRule type="cellIs" dxfId="1081" priority="1135" operator="equal">
      <formula>40%</formula>
    </cfRule>
    <cfRule type="cellIs" dxfId="1080" priority="1136" operator="equal">
      <formula>80%</formula>
    </cfRule>
    <cfRule type="cellIs" dxfId="1079" priority="1137" operator="equal">
      <formula>100%</formula>
    </cfRule>
    <cfRule type="expression" dxfId="1078" priority="1138">
      <formula>$A21=TRUE</formula>
    </cfRule>
    <cfRule type="dataBar" priority="1139">
      <dataBar>
        <cfvo type="min"/>
        <cfvo type="max"/>
        <color rgb="FF63C384"/>
      </dataBar>
      <extLst>
        <ext xmlns:x14="http://schemas.microsoft.com/office/spreadsheetml/2009/9/main" uri="{B025F937-C7B1-47D3-B67F-A62EFF666E3E}">
          <x14:id>{38DE793E-424F-4930-AE0C-D3481E20C4CD}</x14:id>
        </ext>
      </extLst>
    </cfRule>
    <cfRule type="expression" dxfId="1077" priority="1192">
      <formula>$A21=TRUE</formula>
    </cfRule>
    <cfRule type="expression" dxfId="1076" priority="1193">
      <formula>#REF!=TRUE</formula>
    </cfRule>
    <cfRule type="dataBar" priority="1194">
      <dataBar>
        <cfvo type="min"/>
        <cfvo type="max"/>
        <color rgb="FF63C384"/>
      </dataBar>
      <extLst>
        <ext xmlns:x14="http://schemas.microsoft.com/office/spreadsheetml/2009/9/main" uri="{B025F937-C7B1-47D3-B67F-A62EFF666E3E}">
          <x14:id>{B1A0966B-9D7A-4452-BF80-1E8CBAE9BF1E}</x14:id>
        </ext>
      </extLst>
    </cfRule>
    <cfRule type="expression" dxfId="1075" priority="1251">
      <formula>$A21=TRUE</formula>
    </cfRule>
    <cfRule type="expression" dxfId="1074" priority="1260">
      <formula>$A21=TRUE</formula>
    </cfRule>
    <cfRule type="dataBar" priority="1271">
      <dataBar>
        <cfvo type="min"/>
        <cfvo type="max"/>
        <color rgb="FF63C384"/>
      </dataBar>
      <extLst>
        <ext xmlns:x14="http://schemas.microsoft.com/office/spreadsheetml/2009/9/main" uri="{B025F937-C7B1-47D3-B67F-A62EFF666E3E}">
          <x14:id>{3E66749D-5C1F-4436-8464-29D2D052D47C}</x14:id>
        </ext>
      </extLst>
    </cfRule>
  </conditionalFormatting>
  <conditionalFormatting sqref="F22 F24 F26 F28">
    <cfRule type="cellIs" dxfId="1073" priority="1253" operator="equal">
      <formula>60%</formula>
    </cfRule>
    <cfRule type="cellIs" dxfId="1072" priority="1254" operator="equal">
      <formula>0%</formula>
    </cfRule>
    <cfRule type="cellIs" dxfId="1071" priority="1255" operator="equal">
      <formula>20%</formula>
    </cfRule>
    <cfRule type="cellIs" dxfId="1070" priority="1256" operator="equal">
      <formula>40%</formula>
    </cfRule>
    <cfRule type="cellIs" dxfId="1069" priority="1257" operator="equal">
      <formula>80%</formula>
    </cfRule>
    <cfRule type="cellIs" dxfId="1068" priority="1258" operator="equal">
      <formula>100%</formula>
    </cfRule>
    <cfRule type="dataBar" priority="1259">
      <dataBar>
        <cfvo type="min"/>
        <cfvo type="max"/>
        <color rgb="FF63C384"/>
      </dataBar>
      <extLst>
        <ext xmlns:x14="http://schemas.microsoft.com/office/spreadsheetml/2009/9/main" uri="{B025F937-C7B1-47D3-B67F-A62EFF666E3E}">
          <x14:id>{F40CE2B8-E0B2-444C-BC60-12682146D872}</x14:id>
        </ext>
      </extLst>
    </cfRule>
    <cfRule type="expression" dxfId="1067" priority="1261">
      <formula>#REF!=TRUE</formula>
    </cfRule>
  </conditionalFormatting>
  <conditionalFormatting sqref="F22 F26">
    <cfRule type="cellIs" dxfId="1066" priority="999" operator="equal">
      <formula>60%</formula>
    </cfRule>
    <cfRule type="cellIs" dxfId="1065" priority="1000" operator="equal">
      <formula>0%</formula>
    </cfRule>
    <cfRule type="cellIs" dxfId="1064" priority="1001" operator="equal">
      <formula>20%</formula>
    </cfRule>
    <cfRule type="cellIs" dxfId="1063" priority="1002" operator="equal">
      <formula>40%</formula>
    </cfRule>
    <cfRule type="cellIs" dxfId="1062" priority="1003" operator="equal">
      <formula>80%</formula>
    </cfRule>
    <cfRule type="cellIs" dxfId="1061" priority="1004" operator="equal">
      <formula>100%</formula>
    </cfRule>
    <cfRule type="expression" dxfId="1060" priority="1007">
      <formula>#REF!=TRUE</formula>
    </cfRule>
    <cfRule type="cellIs" dxfId="1059" priority="1176" operator="equal">
      <formula>60%</formula>
    </cfRule>
    <cfRule type="cellIs" dxfId="1058" priority="1177" operator="equal">
      <formula>0%</formula>
    </cfRule>
    <cfRule type="cellIs" dxfId="1057" priority="1178" operator="equal">
      <formula>20%</formula>
    </cfRule>
    <cfRule type="cellIs" dxfId="1056" priority="1179" operator="equal">
      <formula>40%</formula>
    </cfRule>
    <cfRule type="cellIs" dxfId="1055" priority="1180" operator="equal">
      <formula>80%</formula>
    </cfRule>
    <cfRule type="cellIs" dxfId="1054" priority="1181" operator="equal">
      <formula>100%</formula>
    </cfRule>
    <cfRule type="dataBar" priority="1182">
      <dataBar>
        <cfvo type="min"/>
        <cfvo type="max"/>
        <color rgb="FF63C384"/>
      </dataBar>
      <extLst>
        <ext xmlns:x14="http://schemas.microsoft.com/office/spreadsheetml/2009/9/main" uri="{B025F937-C7B1-47D3-B67F-A62EFF666E3E}">
          <x14:id>{41FAFA45-7871-477C-BF0E-9BBA9F00ADDE}</x14:id>
        </ext>
      </extLst>
    </cfRule>
    <cfRule type="expression" dxfId="1053" priority="1184">
      <formula>#REF!=TRUE</formula>
    </cfRule>
  </conditionalFormatting>
  <conditionalFormatting sqref="F22">
    <cfRule type="dataBar" priority="1005">
      <dataBar>
        <cfvo type="min"/>
        <cfvo type="max"/>
        <color rgb="FF63C384"/>
      </dataBar>
      <extLst>
        <ext xmlns:x14="http://schemas.microsoft.com/office/spreadsheetml/2009/9/main" uri="{B025F937-C7B1-47D3-B67F-A62EFF666E3E}">
          <x14:id>{90624AA0-8C57-4149-BFB8-C616B15292BB}</x14:id>
        </ext>
      </extLst>
    </cfRule>
  </conditionalFormatting>
  <conditionalFormatting sqref="F23 F27">
    <cfRule type="cellIs" dxfId="1052" priority="963" operator="equal">
      <formula>60%</formula>
    </cfRule>
    <cfRule type="cellIs" dxfId="1051" priority="964" operator="equal">
      <formula>0%</formula>
    </cfRule>
    <cfRule type="cellIs" dxfId="1050" priority="965" operator="equal">
      <formula>20%</formula>
    </cfRule>
    <cfRule type="cellIs" dxfId="1049" priority="966" operator="equal">
      <formula>40%</formula>
    </cfRule>
    <cfRule type="cellIs" dxfId="1048" priority="967" operator="equal">
      <formula>80%</formula>
    </cfRule>
    <cfRule type="cellIs" dxfId="1047" priority="968" operator="equal">
      <formula>100%</formula>
    </cfRule>
    <cfRule type="expression" dxfId="1046" priority="971">
      <formula>#REF!=TRUE</formula>
    </cfRule>
    <cfRule type="cellIs" dxfId="1045" priority="981" operator="equal">
      <formula>60%</formula>
    </cfRule>
    <cfRule type="cellIs" dxfId="1044" priority="982" operator="equal">
      <formula>0%</formula>
    </cfRule>
    <cfRule type="cellIs" dxfId="1043" priority="983" operator="equal">
      <formula>20%</formula>
    </cfRule>
    <cfRule type="cellIs" dxfId="1042" priority="984" operator="equal">
      <formula>40%</formula>
    </cfRule>
    <cfRule type="cellIs" dxfId="1041" priority="985" operator="equal">
      <formula>80%</formula>
    </cfRule>
    <cfRule type="cellIs" dxfId="1040" priority="986" operator="equal">
      <formula>100%</formula>
    </cfRule>
    <cfRule type="expression" dxfId="1039" priority="988">
      <formula>$A23=TRUE</formula>
    </cfRule>
    <cfRule type="expression" dxfId="1038" priority="989">
      <formula>#REF!=TRUE</formula>
    </cfRule>
    <cfRule type="cellIs" dxfId="1037" priority="1140" operator="equal">
      <formula>60%</formula>
    </cfRule>
    <cfRule type="cellIs" dxfId="1036" priority="1141" operator="equal">
      <formula>0%</formula>
    </cfRule>
    <cfRule type="cellIs" dxfId="1035" priority="1142" operator="equal">
      <formula>20%</formula>
    </cfRule>
    <cfRule type="cellIs" dxfId="1034" priority="1143" operator="equal">
      <formula>40%</formula>
    </cfRule>
    <cfRule type="cellIs" dxfId="1033" priority="1144" operator="equal">
      <formula>80%</formula>
    </cfRule>
    <cfRule type="cellIs" dxfId="1032" priority="1145" operator="equal">
      <formula>100%</formula>
    </cfRule>
    <cfRule type="expression" dxfId="1031" priority="1148">
      <formula>#REF!=TRUE</formula>
    </cfRule>
    <cfRule type="cellIs" dxfId="1030" priority="1158" operator="equal">
      <formula>60%</formula>
    </cfRule>
    <cfRule type="cellIs" dxfId="1029" priority="1159" operator="equal">
      <formula>0%</formula>
    </cfRule>
    <cfRule type="cellIs" dxfId="1028" priority="1160" operator="equal">
      <formula>20%</formula>
    </cfRule>
    <cfRule type="cellIs" dxfId="1027" priority="1161" operator="equal">
      <formula>40%</formula>
    </cfRule>
    <cfRule type="cellIs" dxfId="1026" priority="1162" operator="equal">
      <formula>80%</formula>
    </cfRule>
    <cfRule type="cellIs" dxfId="1025" priority="1163" operator="equal">
      <formula>100%</formula>
    </cfRule>
    <cfRule type="expression" dxfId="1024" priority="1165">
      <formula>$A23=TRUE</formula>
    </cfRule>
    <cfRule type="expression" dxfId="1023" priority="1166">
      <formula>#REF!=TRUE</formula>
    </cfRule>
  </conditionalFormatting>
  <conditionalFormatting sqref="F23:F24 F27:F28">
    <cfRule type="expression" dxfId="1022" priority="970">
      <formula>$A23=TRUE</formula>
    </cfRule>
    <cfRule type="expression" dxfId="1021" priority="1147">
      <formula>$A23=TRUE</formula>
    </cfRule>
  </conditionalFormatting>
  <conditionalFormatting sqref="F23:F25 F27:F28">
    <cfRule type="expression" dxfId="1020" priority="979">
      <formula>$A23=TRUE</formula>
    </cfRule>
    <cfRule type="expression" dxfId="1019" priority="1156">
      <formula>$A23=TRUE</formula>
    </cfRule>
  </conditionalFormatting>
  <conditionalFormatting sqref="F24 F28">
    <cfRule type="cellIs" dxfId="1018" priority="972" operator="equal">
      <formula>60%</formula>
    </cfRule>
    <cfRule type="cellIs" dxfId="1017" priority="973" operator="equal">
      <formula>0%</formula>
    </cfRule>
    <cfRule type="cellIs" dxfId="1016" priority="974" operator="equal">
      <formula>20%</formula>
    </cfRule>
    <cfRule type="cellIs" dxfId="1015" priority="975" operator="equal">
      <formula>40%</formula>
    </cfRule>
    <cfRule type="cellIs" dxfId="1014" priority="976" operator="equal">
      <formula>80%</formula>
    </cfRule>
    <cfRule type="cellIs" dxfId="1013" priority="977" operator="equal">
      <formula>100%</formula>
    </cfRule>
    <cfRule type="expression" dxfId="1012" priority="980">
      <formula>#REF!=TRUE</formula>
    </cfRule>
    <cfRule type="cellIs" dxfId="1011" priority="1149" operator="equal">
      <formula>60%</formula>
    </cfRule>
    <cfRule type="cellIs" dxfId="1010" priority="1150" operator="equal">
      <formula>0%</formula>
    </cfRule>
    <cfRule type="cellIs" dxfId="1009" priority="1151" operator="equal">
      <formula>20%</formula>
    </cfRule>
    <cfRule type="cellIs" dxfId="1008" priority="1152" operator="equal">
      <formula>40%</formula>
    </cfRule>
    <cfRule type="cellIs" dxfId="1007" priority="1153" operator="equal">
      <formula>80%</formula>
    </cfRule>
    <cfRule type="cellIs" dxfId="1006" priority="1154" operator="equal">
      <formula>100%</formula>
    </cfRule>
    <cfRule type="dataBar" priority="1155">
      <dataBar>
        <cfvo type="min"/>
        <cfvo type="max"/>
        <color rgb="FF63C384"/>
      </dataBar>
      <extLst>
        <ext xmlns:x14="http://schemas.microsoft.com/office/spreadsheetml/2009/9/main" uri="{B025F937-C7B1-47D3-B67F-A62EFF666E3E}">
          <x14:id>{479ECCC2-CF84-4A48-8027-BD4BF3D32B82}</x14:id>
        </ext>
      </extLst>
    </cfRule>
    <cfRule type="expression" dxfId="1005" priority="1157">
      <formula>#REF!=TRUE</formula>
    </cfRule>
  </conditionalFormatting>
  <conditionalFormatting sqref="F25 F21">
    <cfRule type="cellIs" dxfId="1004" priority="990" operator="equal">
      <formula>60%</formula>
    </cfRule>
    <cfRule type="cellIs" dxfId="1003" priority="991" operator="equal">
      <formula>0%</formula>
    </cfRule>
    <cfRule type="cellIs" dxfId="1002" priority="992" operator="equal">
      <formula>20%</formula>
    </cfRule>
    <cfRule type="cellIs" dxfId="1001" priority="993" operator="equal">
      <formula>40%</formula>
    </cfRule>
    <cfRule type="cellIs" dxfId="1000" priority="994" operator="equal">
      <formula>80%</formula>
    </cfRule>
    <cfRule type="cellIs" dxfId="999" priority="995" operator="equal">
      <formula>100%</formula>
    </cfRule>
    <cfRule type="dataBar" priority="1014">
      <dataBar>
        <cfvo type="min"/>
        <cfvo type="max"/>
        <color rgb="FF63C384"/>
      </dataBar>
      <extLst>
        <ext xmlns:x14="http://schemas.microsoft.com/office/spreadsheetml/2009/9/main" uri="{B025F937-C7B1-47D3-B67F-A62EFF666E3E}">
          <x14:id>{FF95CC85-3E5A-4891-937F-1B8A1750998E}</x14:id>
        </ext>
      </extLst>
    </cfRule>
    <cfRule type="cellIs" dxfId="998" priority="1167" operator="equal">
      <formula>60%</formula>
    </cfRule>
    <cfRule type="cellIs" dxfId="997" priority="1168" operator="equal">
      <formula>0%</formula>
    </cfRule>
    <cfRule type="cellIs" dxfId="996" priority="1169" operator="equal">
      <formula>20%</formula>
    </cfRule>
    <cfRule type="cellIs" dxfId="995" priority="1170" operator="equal">
      <formula>40%</formula>
    </cfRule>
    <cfRule type="cellIs" dxfId="994" priority="1171" operator="equal">
      <formula>80%</formula>
    </cfRule>
    <cfRule type="cellIs" dxfId="993" priority="1172" operator="equal">
      <formula>100%</formula>
    </cfRule>
    <cfRule type="dataBar" priority="1191">
      <dataBar>
        <cfvo type="min"/>
        <cfvo type="max"/>
        <color rgb="FF63C384"/>
      </dataBar>
      <extLst>
        <ext xmlns:x14="http://schemas.microsoft.com/office/spreadsheetml/2009/9/main" uri="{B025F937-C7B1-47D3-B67F-A62EFF666E3E}">
          <x14:id>{219B98B3-1924-44B3-AD31-1052D664FB97}</x14:id>
        </ext>
      </extLst>
    </cfRule>
  </conditionalFormatting>
  <conditionalFormatting sqref="F25">
    <cfRule type="dataBar" priority="996">
      <dataBar>
        <cfvo type="min"/>
        <cfvo type="max"/>
        <color rgb="FF63C384"/>
      </dataBar>
      <extLst>
        <ext xmlns:x14="http://schemas.microsoft.com/office/spreadsheetml/2009/9/main" uri="{B025F937-C7B1-47D3-B67F-A62EFF666E3E}">
          <x14:id>{A384DD60-6C0D-4474-B301-7279B1B70595}</x14:id>
        </ext>
      </extLst>
    </cfRule>
  </conditionalFormatting>
  <conditionalFormatting sqref="F27 F23">
    <cfRule type="dataBar" priority="1146">
      <dataBar>
        <cfvo type="min"/>
        <cfvo type="max"/>
        <color rgb="FF63C384"/>
      </dataBar>
      <extLst>
        <ext xmlns:x14="http://schemas.microsoft.com/office/spreadsheetml/2009/9/main" uri="{B025F937-C7B1-47D3-B67F-A62EFF666E3E}">
          <x14:id>{61913785-D3FD-4499-BD07-0CD3234EDA99}</x14:id>
        </ext>
      </extLst>
    </cfRule>
    <cfRule type="dataBar" priority="1164">
      <dataBar>
        <cfvo type="min"/>
        <cfvo type="max"/>
        <color rgb="FF63C384"/>
      </dataBar>
      <extLst>
        <ext xmlns:x14="http://schemas.microsoft.com/office/spreadsheetml/2009/9/main" uri="{B025F937-C7B1-47D3-B67F-A62EFF666E3E}">
          <x14:id>{98A23FF7-6272-4C5F-9580-C64404B3FF08}</x14:id>
        </ext>
      </extLst>
    </cfRule>
  </conditionalFormatting>
  <conditionalFormatting sqref="F27">
    <cfRule type="dataBar" priority="969">
      <dataBar>
        <cfvo type="min"/>
        <cfvo type="max"/>
        <color rgb="FF63C384"/>
      </dataBar>
      <extLst>
        <ext xmlns:x14="http://schemas.microsoft.com/office/spreadsheetml/2009/9/main" uri="{B025F937-C7B1-47D3-B67F-A62EFF666E3E}">
          <x14:id>{DAAE0FEF-F201-4ADC-B2E9-317F5123B22E}</x14:id>
        </ext>
      </extLst>
    </cfRule>
    <cfRule type="dataBar" priority="987">
      <dataBar>
        <cfvo type="min"/>
        <cfvo type="max"/>
        <color rgb="FF63C384"/>
      </dataBar>
      <extLst>
        <ext xmlns:x14="http://schemas.microsoft.com/office/spreadsheetml/2009/9/main" uri="{B025F937-C7B1-47D3-B67F-A62EFF666E3E}">
          <x14:id>{45C12678-2AEA-45DA-9048-F3DAFE50B7B9}</x14:id>
        </ext>
      </extLst>
    </cfRule>
  </conditionalFormatting>
  <conditionalFormatting sqref="F28">
    <cfRule type="dataBar" priority="978">
      <dataBar>
        <cfvo type="min"/>
        <cfvo type="max"/>
        <color rgb="FF63C384"/>
      </dataBar>
      <extLst>
        <ext xmlns:x14="http://schemas.microsoft.com/office/spreadsheetml/2009/9/main" uri="{B025F937-C7B1-47D3-B67F-A62EFF666E3E}">
          <x14:id>{9DE5DB34-92F2-4905-B06B-378A3779AF0B}</x14:id>
        </ext>
      </extLst>
    </cfRule>
  </conditionalFormatting>
  <conditionalFormatting sqref="F29">
    <cfRule type="dataBar" priority="755">
      <dataBar>
        <cfvo type="min"/>
        <cfvo type="max"/>
        <color rgb="FF638EC6"/>
      </dataBar>
      <extLst>
        <ext xmlns:x14="http://schemas.microsoft.com/office/spreadsheetml/2009/9/main" uri="{B025F937-C7B1-47D3-B67F-A62EFF666E3E}">
          <x14:id>{028229DC-F92B-40A1-9D86-530EB54F5C04}</x14:id>
        </ext>
      </extLst>
    </cfRule>
    <cfRule type="dataBar" priority="757">
      <dataBar>
        <cfvo type="min"/>
        <cfvo type="max"/>
        <color rgb="FF008AEF"/>
      </dataBar>
      <extLst>
        <ext xmlns:x14="http://schemas.microsoft.com/office/spreadsheetml/2009/9/main" uri="{B025F937-C7B1-47D3-B67F-A62EFF666E3E}">
          <x14:id>{151F3211-FFA2-4780-A3E5-7498BDCDAD35}</x14:id>
        </ext>
      </extLst>
    </cfRule>
  </conditionalFormatting>
  <conditionalFormatting sqref="F30 F32 F34">
    <cfRule type="cellIs" dxfId="992" priority="908" operator="equal">
      <formula>60%</formula>
    </cfRule>
    <cfRule type="cellIs" dxfId="991" priority="909" operator="equal">
      <formula>0%</formula>
    </cfRule>
    <cfRule type="cellIs" dxfId="990" priority="910" operator="equal">
      <formula>20%</formula>
    </cfRule>
    <cfRule type="cellIs" dxfId="989" priority="911" operator="equal">
      <formula>40%</formula>
    </cfRule>
    <cfRule type="cellIs" dxfId="988" priority="912" operator="equal">
      <formula>80%</formula>
    </cfRule>
    <cfRule type="cellIs" dxfId="987" priority="913" operator="equal">
      <formula>100%</formula>
    </cfRule>
    <cfRule type="expression" dxfId="986" priority="916">
      <formula>#REF!=TRUE</formula>
    </cfRule>
    <cfRule type="cellIs" dxfId="985" priority="926" operator="equal">
      <formula>60%</formula>
    </cfRule>
    <cfRule type="cellIs" dxfId="984" priority="927" operator="equal">
      <formula>0%</formula>
    </cfRule>
    <cfRule type="cellIs" dxfId="983" priority="928" operator="equal">
      <formula>20%</formula>
    </cfRule>
    <cfRule type="cellIs" dxfId="982" priority="929" operator="equal">
      <formula>40%</formula>
    </cfRule>
    <cfRule type="cellIs" dxfId="981" priority="930" operator="equal">
      <formula>80%</formula>
    </cfRule>
    <cfRule type="cellIs" dxfId="980" priority="931" operator="equal">
      <formula>100%</formula>
    </cfRule>
    <cfRule type="cellIs" dxfId="979" priority="1099" operator="equal">
      <formula>60%</formula>
    </cfRule>
    <cfRule type="cellIs" dxfId="978" priority="1100" operator="equal">
      <formula>0%</formula>
    </cfRule>
    <cfRule type="cellIs" dxfId="977" priority="1101" operator="equal">
      <formula>20%</formula>
    </cfRule>
    <cfRule type="cellIs" dxfId="976" priority="1102" operator="equal">
      <formula>40%</formula>
    </cfRule>
    <cfRule type="cellIs" dxfId="975" priority="1103" operator="equal">
      <formula>80%</formula>
    </cfRule>
    <cfRule type="cellIs" dxfId="974" priority="1104" operator="equal">
      <formula>100%</formula>
    </cfRule>
    <cfRule type="expression" dxfId="973" priority="1107">
      <formula>#REF!=TRUE</formula>
    </cfRule>
    <cfRule type="cellIs" dxfId="972" priority="1117" operator="equal">
      <formula>60%</formula>
    </cfRule>
    <cfRule type="cellIs" dxfId="971" priority="1118" operator="equal">
      <formula>0%</formula>
    </cfRule>
    <cfRule type="cellIs" dxfId="970" priority="1119" operator="equal">
      <formula>20%</formula>
    </cfRule>
    <cfRule type="cellIs" dxfId="969" priority="1120" operator="equal">
      <formula>40%</formula>
    </cfRule>
    <cfRule type="cellIs" dxfId="968" priority="1121" operator="equal">
      <formula>80%</formula>
    </cfRule>
    <cfRule type="cellIs" dxfId="967" priority="1122" operator="equal">
      <formula>100%</formula>
    </cfRule>
    <cfRule type="cellIs" dxfId="966" priority="1216" operator="equal">
      <formula>60%</formula>
    </cfRule>
    <cfRule type="cellIs" dxfId="965" priority="1217" operator="equal">
      <formula>0%</formula>
    </cfRule>
    <cfRule type="cellIs" dxfId="964" priority="1218" operator="equal">
      <formula>20%</formula>
    </cfRule>
    <cfRule type="cellIs" dxfId="963" priority="1219" operator="equal">
      <formula>40%</formula>
    </cfRule>
    <cfRule type="cellIs" dxfId="962" priority="1220" operator="equal">
      <formula>80%</formula>
    </cfRule>
    <cfRule type="cellIs" dxfId="961" priority="1221" operator="equal">
      <formula>100%</formula>
    </cfRule>
    <cfRule type="expression" dxfId="960" priority="1224">
      <formula>#REF!=TRUE</formula>
    </cfRule>
    <cfRule type="cellIs" dxfId="959" priority="1234" operator="equal">
      <formula>60%</formula>
    </cfRule>
    <cfRule type="cellIs" dxfId="958" priority="1235" operator="equal">
      <formula>0%</formula>
    </cfRule>
    <cfRule type="cellIs" dxfId="957" priority="1236" operator="equal">
      <formula>20%</formula>
    </cfRule>
    <cfRule type="cellIs" dxfId="956" priority="1237" operator="equal">
      <formula>40%</formula>
    </cfRule>
    <cfRule type="cellIs" dxfId="955" priority="1238" operator="equal">
      <formula>80%</formula>
    </cfRule>
    <cfRule type="cellIs" dxfId="954" priority="1239" operator="equal">
      <formula>100%</formula>
    </cfRule>
    <cfRule type="dataBar" priority="1240">
      <dataBar>
        <cfvo type="min"/>
        <cfvo type="max"/>
        <color rgb="FF63C384"/>
      </dataBar>
      <extLst>
        <ext xmlns:x14="http://schemas.microsoft.com/office/spreadsheetml/2009/9/main" uri="{B025F937-C7B1-47D3-B67F-A62EFF666E3E}">
          <x14:id>{FBE38B2D-0689-4373-B042-A753CAB7F9F9}</x14:id>
        </ext>
      </extLst>
    </cfRule>
  </conditionalFormatting>
  <conditionalFormatting sqref="F30 F34">
    <cfRule type="expression" dxfId="953" priority="820">
      <formula>#REF!=TRUE</formula>
    </cfRule>
    <cfRule type="cellIs" dxfId="952" priority="830" operator="equal">
      <formula>60%</formula>
    </cfRule>
    <cfRule type="cellIs" dxfId="951" priority="831" operator="equal">
      <formula>0%</formula>
    </cfRule>
    <cfRule type="cellIs" dxfId="950" priority="832" operator="equal">
      <formula>20%</formula>
    </cfRule>
    <cfRule type="cellIs" dxfId="949" priority="833" operator="equal">
      <formula>40%</formula>
    </cfRule>
    <cfRule type="cellIs" dxfId="948" priority="834" operator="equal">
      <formula>80%</formula>
    </cfRule>
    <cfRule type="cellIs" dxfId="947" priority="835" operator="equal">
      <formula>100%</formula>
    </cfRule>
    <cfRule type="expression" dxfId="946" priority="888">
      <formula>#REF!=TRUE</formula>
    </cfRule>
    <cfRule type="cellIs" dxfId="945" priority="898" operator="equal">
      <formula>60%</formula>
    </cfRule>
    <cfRule type="cellIs" dxfId="944" priority="899" operator="equal">
      <formula>0%</formula>
    </cfRule>
    <cfRule type="cellIs" dxfId="943" priority="900" operator="equal">
      <formula>20%</formula>
    </cfRule>
    <cfRule type="cellIs" dxfId="942" priority="901" operator="equal">
      <formula>40%</formula>
    </cfRule>
    <cfRule type="cellIs" dxfId="941" priority="902" operator="equal">
      <formula>80%</formula>
    </cfRule>
    <cfRule type="cellIs" dxfId="940" priority="903" operator="equal">
      <formula>100%</formula>
    </cfRule>
    <cfRule type="expression" dxfId="939" priority="1079">
      <formula>#REF!=TRUE</formula>
    </cfRule>
    <cfRule type="cellIs" dxfId="938" priority="1089" operator="equal">
      <formula>60%</formula>
    </cfRule>
    <cfRule type="cellIs" dxfId="937" priority="1090" operator="equal">
      <formula>0%</formula>
    </cfRule>
    <cfRule type="cellIs" dxfId="936" priority="1091" operator="equal">
      <formula>20%</formula>
    </cfRule>
    <cfRule type="cellIs" dxfId="935" priority="1092" operator="equal">
      <formula>40%</formula>
    </cfRule>
    <cfRule type="cellIs" dxfId="934" priority="1093" operator="equal">
      <formula>80%</formula>
    </cfRule>
    <cfRule type="cellIs" dxfId="933" priority="1094" operator="equal">
      <formula>100%</formula>
    </cfRule>
    <cfRule type="dataBar" priority="1095">
      <dataBar>
        <cfvo type="min"/>
        <cfvo type="max"/>
        <color rgb="FF63C384"/>
      </dataBar>
      <extLst>
        <ext xmlns:x14="http://schemas.microsoft.com/office/spreadsheetml/2009/9/main" uri="{B025F937-C7B1-47D3-B67F-A62EFF666E3E}">
          <x14:id>{6DE2842F-3F2C-4F84-A3AC-49A898280B75}</x14:id>
        </ext>
      </extLst>
    </cfRule>
  </conditionalFormatting>
  <conditionalFormatting sqref="F30">
    <cfRule type="dataBar" priority="818">
      <dataBar>
        <cfvo type="min"/>
        <cfvo type="max"/>
        <color rgb="FF63C384"/>
      </dataBar>
      <extLst>
        <ext xmlns:x14="http://schemas.microsoft.com/office/spreadsheetml/2009/9/main" uri="{B025F937-C7B1-47D3-B67F-A62EFF666E3E}">
          <x14:id>{C78657F2-5EAC-49BC-AA49-B1C02B6AAA20}</x14:id>
        </ext>
      </extLst>
    </cfRule>
    <cfRule type="dataBar" priority="836">
      <dataBar>
        <cfvo type="min"/>
        <cfvo type="max"/>
        <color rgb="FF63C384"/>
      </dataBar>
      <extLst>
        <ext xmlns:x14="http://schemas.microsoft.com/office/spreadsheetml/2009/9/main" uri="{B025F937-C7B1-47D3-B67F-A62EFF666E3E}">
          <x14:id>{4446F2F0-70C3-4E6D-95D1-0654753CF3CC}</x14:id>
        </ext>
      </extLst>
    </cfRule>
    <cfRule type="dataBar" priority="886">
      <dataBar>
        <cfvo type="min"/>
        <cfvo type="max"/>
        <color rgb="FF63C384"/>
      </dataBar>
      <extLst>
        <ext xmlns:x14="http://schemas.microsoft.com/office/spreadsheetml/2009/9/main" uri="{B025F937-C7B1-47D3-B67F-A62EFF666E3E}">
          <x14:id>{E8C83A96-3E65-4B55-BDC9-E4A116167A1B}</x14:id>
        </ext>
      </extLst>
    </cfRule>
    <cfRule type="dataBar" priority="904">
      <dataBar>
        <cfvo type="min"/>
        <cfvo type="max"/>
        <color rgb="FF63C384"/>
      </dataBar>
      <extLst>
        <ext xmlns:x14="http://schemas.microsoft.com/office/spreadsheetml/2009/9/main" uri="{B025F937-C7B1-47D3-B67F-A62EFF666E3E}">
          <x14:id>{AE6D5AB4-9388-4D14-80C7-57062DB8FB08}</x14:id>
        </ext>
      </extLst>
    </cfRule>
    <cfRule type="dataBar" priority="914">
      <dataBar>
        <cfvo type="min"/>
        <cfvo type="max"/>
        <color rgb="FF63C384"/>
      </dataBar>
      <extLst>
        <ext xmlns:x14="http://schemas.microsoft.com/office/spreadsheetml/2009/9/main" uri="{B025F937-C7B1-47D3-B67F-A62EFF666E3E}">
          <x14:id>{0CC3A765-87B5-4C00-8495-E12F51DD8BB1}</x14:id>
        </ext>
      </extLst>
    </cfRule>
    <cfRule type="dataBar" priority="932">
      <dataBar>
        <cfvo type="min"/>
        <cfvo type="max"/>
        <color rgb="FF63C384"/>
      </dataBar>
      <extLst>
        <ext xmlns:x14="http://schemas.microsoft.com/office/spreadsheetml/2009/9/main" uri="{B025F937-C7B1-47D3-B67F-A62EFF666E3E}">
          <x14:id>{A86451AD-AB7D-47FD-9393-F33C05F4E25B}</x14:id>
        </ext>
      </extLst>
    </cfRule>
    <cfRule type="dataBar" priority="1077">
      <dataBar>
        <cfvo type="min"/>
        <cfvo type="max"/>
        <color rgb="FF63C384"/>
      </dataBar>
      <extLst>
        <ext xmlns:x14="http://schemas.microsoft.com/office/spreadsheetml/2009/9/main" uri="{B025F937-C7B1-47D3-B67F-A62EFF666E3E}">
          <x14:id>{5CA4B919-6401-4106-B101-8825B439A1D2}</x14:id>
        </ext>
      </extLst>
    </cfRule>
    <cfRule type="dataBar" priority="1105">
      <dataBar>
        <cfvo type="min"/>
        <cfvo type="max"/>
        <color rgb="FF63C384"/>
      </dataBar>
      <extLst>
        <ext xmlns:x14="http://schemas.microsoft.com/office/spreadsheetml/2009/9/main" uri="{B025F937-C7B1-47D3-B67F-A62EFF666E3E}">
          <x14:id>{E48B6D80-7F11-46B1-AD17-F12434976605}</x14:id>
        </ext>
      </extLst>
    </cfRule>
    <cfRule type="dataBar" priority="1123">
      <dataBar>
        <cfvo type="min"/>
        <cfvo type="max"/>
        <color rgb="FF63C384"/>
      </dataBar>
      <extLst>
        <ext xmlns:x14="http://schemas.microsoft.com/office/spreadsheetml/2009/9/main" uri="{B025F937-C7B1-47D3-B67F-A62EFF666E3E}">
          <x14:id>{131B35EA-D121-449C-9DBE-8D79FFD8DAEB}</x14:id>
        </ext>
      </extLst>
    </cfRule>
    <cfRule type="dataBar" priority="1222">
      <dataBar>
        <cfvo type="min"/>
        <cfvo type="max"/>
        <color rgb="FF63C384"/>
      </dataBar>
      <extLst>
        <ext xmlns:x14="http://schemas.microsoft.com/office/spreadsheetml/2009/9/main" uri="{B025F937-C7B1-47D3-B67F-A62EFF666E3E}">
          <x14:id>{35C9226F-9675-4579-8934-4E955D5437CD}</x14:id>
        </ext>
      </extLst>
    </cfRule>
  </conditionalFormatting>
  <conditionalFormatting sqref="F30:F31 F34:F35 F54:F76">
    <cfRule type="expression" dxfId="932" priority="819">
      <formula>$A30=TRUE</formula>
    </cfRule>
  </conditionalFormatting>
  <conditionalFormatting sqref="F30:F31 F34:F35">
    <cfRule type="expression" dxfId="931" priority="828">
      <formula>$A30=TRUE</formula>
    </cfRule>
    <cfRule type="expression" dxfId="930" priority="887">
      <formula>$A30=TRUE</formula>
    </cfRule>
    <cfRule type="expression" dxfId="929" priority="896">
      <formula>$A30=TRUE</formula>
    </cfRule>
    <cfRule type="expression" dxfId="928" priority="1078">
      <formula>$A30=TRUE</formula>
    </cfRule>
    <cfRule type="expression" dxfId="927" priority="1087">
      <formula>$A30=TRUE</formula>
    </cfRule>
  </conditionalFormatting>
  <conditionalFormatting sqref="F30:F35">
    <cfRule type="dataBar" priority="766">
      <dataBar>
        <cfvo type="min"/>
        <cfvo type="max"/>
        <color theme="7" tint="0.39997558519241921"/>
      </dataBar>
      <extLst>
        <ext xmlns:x14="http://schemas.microsoft.com/office/spreadsheetml/2009/9/main" uri="{B025F937-C7B1-47D3-B67F-A62EFF666E3E}">
          <x14:id>{89591FB2-C7E5-49BB-9524-C86C075A3F0D}</x14:id>
        </ext>
      </extLst>
    </cfRule>
    <cfRule type="dataBar" priority="767">
      <dataBar>
        <cfvo type="min"/>
        <cfvo type="max"/>
        <color rgb="FF63C384"/>
      </dataBar>
      <extLst>
        <ext xmlns:x14="http://schemas.microsoft.com/office/spreadsheetml/2009/9/main" uri="{B025F937-C7B1-47D3-B67F-A62EFF666E3E}">
          <x14:id>{58293D6D-0984-40A3-BFDA-7A71E81458B7}</x14:id>
        </ext>
      </extLst>
    </cfRule>
    <cfRule type="dataBar" priority="768">
      <dataBar>
        <cfvo type="min"/>
        <cfvo type="max"/>
        <color theme="7" tint="0.39997558519241921"/>
      </dataBar>
      <extLst>
        <ext xmlns:x14="http://schemas.microsoft.com/office/spreadsheetml/2009/9/main" uri="{B025F937-C7B1-47D3-B67F-A62EFF666E3E}">
          <x14:id>{F03845DB-747F-4794-A9D6-0BB95EC19438}</x14:id>
        </ext>
      </extLst>
    </cfRule>
    <cfRule type="dataBar" priority="769">
      <dataBar>
        <cfvo type="min"/>
        <cfvo type="max"/>
        <color rgb="FF63C384"/>
      </dataBar>
      <extLst>
        <ext xmlns:x14="http://schemas.microsoft.com/office/spreadsheetml/2009/9/main" uri="{B025F937-C7B1-47D3-B67F-A62EFF666E3E}">
          <x14:id>{E5398E22-86D4-463E-ABF2-204F53FDC174}</x14:id>
        </ext>
      </extLst>
    </cfRule>
    <cfRule type="expression" dxfId="926" priority="770">
      <formula>$A30=TRUE</formula>
    </cfRule>
    <cfRule type="dataBar" priority="771">
      <dataBar>
        <cfvo type="min"/>
        <cfvo type="max"/>
        <color rgb="FF63C384"/>
      </dataBar>
      <extLst>
        <ext xmlns:x14="http://schemas.microsoft.com/office/spreadsheetml/2009/9/main" uri="{B025F937-C7B1-47D3-B67F-A62EFF666E3E}">
          <x14:id>{B08798A8-C6FE-4935-9C30-69F1F1A0A82F}</x14:id>
        </ext>
      </extLst>
    </cfRule>
    <cfRule type="dataBar" priority="772">
      <dataBar>
        <cfvo type="min"/>
        <cfvo type="max"/>
        <color theme="7" tint="0.39997558519241921"/>
      </dataBar>
      <extLst>
        <ext xmlns:x14="http://schemas.microsoft.com/office/spreadsheetml/2009/9/main" uri="{B025F937-C7B1-47D3-B67F-A62EFF666E3E}">
          <x14:id>{66AAAFD9-1FDE-4134-8162-61B142306C9C}</x14:id>
        </ext>
      </extLst>
    </cfRule>
    <cfRule type="dataBar" priority="773">
      <dataBar>
        <cfvo type="min"/>
        <cfvo type="max"/>
        <color rgb="FF63C384"/>
      </dataBar>
      <extLst>
        <ext xmlns:x14="http://schemas.microsoft.com/office/spreadsheetml/2009/9/main" uri="{B025F937-C7B1-47D3-B67F-A62EFF666E3E}">
          <x14:id>{88909FC3-C5FA-4DD9-B274-DD762892B1FC}</x14:id>
        </ext>
      </extLst>
    </cfRule>
    <cfRule type="expression" dxfId="925" priority="774">
      <formula>#REF!=TRUE</formula>
    </cfRule>
    <cfRule type="dataBar" priority="775">
      <dataBar>
        <cfvo type="min"/>
        <cfvo type="max"/>
        <color theme="7" tint="0.39997558519241921"/>
      </dataBar>
      <extLst>
        <ext xmlns:x14="http://schemas.microsoft.com/office/spreadsheetml/2009/9/main" uri="{B025F937-C7B1-47D3-B67F-A62EFF666E3E}">
          <x14:id>{347D320C-4594-4339-8BD5-95C9B09A9A35}</x14:id>
        </ext>
      </extLst>
    </cfRule>
    <cfRule type="dataBar" priority="776">
      <dataBar>
        <cfvo type="min"/>
        <cfvo type="max"/>
        <color rgb="FF63C384"/>
      </dataBar>
      <extLst>
        <ext xmlns:x14="http://schemas.microsoft.com/office/spreadsheetml/2009/9/main" uri="{B025F937-C7B1-47D3-B67F-A62EFF666E3E}">
          <x14:id>{2AB07097-05A4-426C-821B-54D2707DDC5F}</x14:id>
        </ext>
      </extLst>
    </cfRule>
    <cfRule type="cellIs" dxfId="924" priority="777" operator="equal">
      <formula>60%</formula>
    </cfRule>
    <cfRule type="cellIs" dxfId="923" priority="778" operator="equal">
      <formula>0%</formula>
    </cfRule>
    <cfRule type="cellIs" dxfId="922" priority="779" operator="equal">
      <formula>20%</formula>
    </cfRule>
    <cfRule type="cellIs" dxfId="921" priority="780" operator="equal">
      <formula>40%</formula>
    </cfRule>
    <cfRule type="cellIs" dxfId="920" priority="781" operator="equal">
      <formula>80%</formula>
    </cfRule>
    <cfRule type="cellIs" dxfId="919" priority="782" operator="equal">
      <formula>100%</formula>
    </cfRule>
    <cfRule type="expression" dxfId="918" priority="783">
      <formula>$A30=TRUE</formula>
    </cfRule>
    <cfRule type="dataBar" priority="784">
      <dataBar>
        <cfvo type="min"/>
        <cfvo type="max"/>
        <color rgb="FF63C384"/>
      </dataBar>
      <extLst>
        <ext xmlns:x14="http://schemas.microsoft.com/office/spreadsheetml/2009/9/main" uri="{B025F937-C7B1-47D3-B67F-A62EFF666E3E}">
          <x14:id>{58EBD2FE-D35A-4ACA-BF94-0FC3877A1615}</x14:id>
        </ext>
      </extLst>
    </cfRule>
    <cfRule type="expression" dxfId="917" priority="837">
      <formula>$A30=TRUE</formula>
    </cfRule>
    <cfRule type="expression" dxfId="916" priority="838">
      <formula>#REF!=TRUE</formula>
    </cfRule>
    <cfRule type="dataBar" priority="839">
      <dataBar>
        <cfvo type="min"/>
        <cfvo type="max"/>
        <color rgb="FF63C384"/>
      </dataBar>
      <extLst>
        <ext xmlns:x14="http://schemas.microsoft.com/office/spreadsheetml/2009/9/main" uri="{B025F937-C7B1-47D3-B67F-A62EFF666E3E}">
          <x14:id>{052CA2BC-65E3-451F-AFD4-F59467446EDE}</x14:id>
        </ext>
      </extLst>
    </cfRule>
    <cfRule type="dataBar" priority="840">
      <dataBar>
        <cfvo type="min"/>
        <cfvo type="max"/>
        <color theme="7" tint="0.39997558519241921"/>
      </dataBar>
      <extLst>
        <ext xmlns:x14="http://schemas.microsoft.com/office/spreadsheetml/2009/9/main" uri="{B025F937-C7B1-47D3-B67F-A62EFF666E3E}">
          <x14:id>{81FBA392-D742-4E53-81D0-9EB865D091F7}</x14:id>
        </ext>
      </extLst>
    </cfRule>
    <cfRule type="dataBar" priority="841">
      <dataBar>
        <cfvo type="min"/>
        <cfvo type="max"/>
        <color rgb="FF63C384"/>
      </dataBar>
      <extLst>
        <ext xmlns:x14="http://schemas.microsoft.com/office/spreadsheetml/2009/9/main" uri="{B025F937-C7B1-47D3-B67F-A62EFF666E3E}">
          <x14:id>{99121AFE-753E-41D8-9222-465DA1B7CC35}</x14:id>
        </ext>
      </extLst>
    </cfRule>
    <cfRule type="expression" dxfId="915" priority="842">
      <formula>#REF!=TRUE</formula>
    </cfRule>
    <cfRule type="dataBar" priority="843">
      <dataBar>
        <cfvo type="min"/>
        <cfvo type="max"/>
        <color theme="7" tint="0.39997558519241921"/>
      </dataBar>
      <extLst>
        <ext xmlns:x14="http://schemas.microsoft.com/office/spreadsheetml/2009/9/main" uri="{B025F937-C7B1-47D3-B67F-A62EFF666E3E}">
          <x14:id>{B7CDE490-6378-4FE3-88B2-B63D5F0C4603}</x14:id>
        </ext>
      </extLst>
    </cfRule>
    <cfRule type="dataBar" priority="844">
      <dataBar>
        <cfvo type="min"/>
        <cfvo type="max"/>
        <color rgb="FF63C384"/>
      </dataBar>
      <extLst>
        <ext xmlns:x14="http://schemas.microsoft.com/office/spreadsheetml/2009/9/main" uri="{B025F937-C7B1-47D3-B67F-A62EFF666E3E}">
          <x14:id>{3B5C0444-7DF8-410B-B685-781866B3FB9F}</x14:id>
        </ext>
      </extLst>
    </cfRule>
    <cfRule type="cellIs" dxfId="914" priority="845" operator="equal">
      <formula>60%</formula>
    </cfRule>
    <cfRule type="cellIs" dxfId="913" priority="846" operator="equal">
      <formula>0%</formula>
    </cfRule>
    <cfRule type="cellIs" dxfId="912" priority="847" operator="equal">
      <formula>20%</formula>
    </cfRule>
    <cfRule type="cellIs" dxfId="911" priority="848" operator="equal">
      <formula>40%</formula>
    </cfRule>
    <cfRule type="cellIs" dxfId="910" priority="849" operator="equal">
      <formula>80%</formula>
    </cfRule>
    <cfRule type="cellIs" dxfId="909" priority="850" operator="equal">
      <formula>100%</formula>
    </cfRule>
    <cfRule type="expression" dxfId="908" priority="851">
      <formula>$A30=TRUE</formula>
    </cfRule>
    <cfRule type="dataBar" priority="852">
      <dataBar>
        <cfvo type="min"/>
        <cfvo type="max"/>
        <color rgb="FF63C384"/>
      </dataBar>
      <extLst>
        <ext xmlns:x14="http://schemas.microsoft.com/office/spreadsheetml/2009/9/main" uri="{B025F937-C7B1-47D3-B67F-A62EFF666E3E}">
          <x14:id>{6F133BC0-C361-4BCD-9039-04CB4CCDA50F}</x14:id>
        </ext>
      </extLst>
    </cfRule>
    <cfRule type="expression" dxfId="907" priority="905">
      <formula>$A30=TRUE</formula>
    </cfRule>
    <cfRule type="expression" dxfId="906" priority="906">
      <formula>#REF!=TRUE</formula>
    </cfRule>
    <cfRule type="dataBar" priority="907">
      <dataBar>
        <cfvo type="min"/>
        <cfvo type="max"/>
        <color rgb="FF63C384"/>
      </dataBar>
      <extLst>
        <ext xmlns:x14="http://schemas.microsoft.com/office/spreadsheetml/2009/9/main" uri="{B025F937-C7B1-47D3-B67F-A62EFF666E3E}">
          <x14:id>{0EA88969-3D9D-4F3D-AE27-4AA7FA8BFD60}</x14:id>
        </ext>
      </extLst>
    </cfRule>
    <cfRule type="expression" dxfId="905" priority="915">
      <formula>$A30=TRUE</formula>
    </cfRule>
    <cfRule type="expression" dxfId="904" priority="924">
      <formula>$A30=TRUE</formula>
    </cfRule>
    <cfRule type="expression" dxfId="903" priority="933">
      <formula>$A30=TRUE</formula>
    </cfRule>
    <cfRule type="expression" dxfId="902" priority="934">
      <formula>#REF!=TRUE</formula>
    </cfRule>
    <cfRule type="dataBar" priority="935">
      <dataBar>
        <cfvo type="min"/>
        <cfvo type="max"/>
        <color rgb="FF63C384"/>
      </dataBar>
      <extLst>
        <ext xmlns:x14="http://schemas.microsoft.com/office/spreadsheetml/2009/9/main" uri="{B025F937-C7B1-47D3-B67F-A62EFF666E3E}">
          <x14:id>{3DBCE2C4-1468-4FF8-9E2F-F104FC1892C1}</x14:id>
        </ext>
      </extLst>
    </cfRule>
    <cfRule type="dataBar" priority="1032">
      <dataBar>
        <cfvo type="min"/>
        <cfvo type="max"/>
        <color theme="7" tint="0.39997558519241921"/>
      </dataBar>
      <extLst>
        <ext xmlns:x14="http://schemas.microsoft.com/office/spreadsheetml/2009/9/main" uri="{B025F937-C7B1-47D3-B67F-A62EFF666E3E}">
          <x14:id>{733F8E27-49DD-44A7-9BE9-E89075790319}</x14:id>
        </ext>
      </extLst>
    </cfRule>
    <cfRule type="dataBar" priority="1033">
      <dataBar>
        <cfvo type="min"/>
        <cfvo type="max"/>
        <color rgb="FF63C384"/>
      </dataBar>
      <extLst>
        <ext xmlns:x14="http://schemas.microsoft.com/office/spreadsheetml/2009/9/main" uri="{B025F937-C7B1-47D3-B67F-A62EFF666E3E}">
          <x14:id>{018F7F04-4427-4FA3-9B89-018D02D314FC}</x14:id>
        </ext>
      </extLst>
    </cfRule>
    <cfRule type="dataBar" priority="1034">
      <dataBar>
        <cfvo type="min"/>
        <cfvo type="max"/>
        <color theme="7" tint="0.39997558519241921"/>
      </dataBar>
      <extLst>
        <ext xmlns:x14="http://schemas.microsoft.com/office/spreadsheetml/2009/9/main" uri="{B025F937-C7B1-47D3-B67F-A62EFF666E3E}">
          <x14:id>{ECCB29C7-D05F-454D-BD10-D4BF7DAE5D5B}</x14:id>
        </ext>
      </extLst>
    </cfRule>
    <cfRule type="dataBar" priority="1035">
      <dataBar>
        <cfvo type="min"/>
        <cfvo type="max"/>
        <color rgb="FF63C384"/>
      </dataBar>
      <extLst>
        <ext xmlns:x14="http://schemas.microsoft.com/office/spreadsheetml/2009/9/main" uri="{B025F937-C7B1-47D3-B67F-A62EFF666E3E}">
          <x14:id>{45C693A6-2513-4210-BFA3-04EE361F6B7B}</x14:id>
        </ext>
      </extLst>
    </cfRule>
    <cfRule type="cellIs" dxfId="901" priority="1036" operator="equal">
      <formula>60%</formula>
    </cfRule>
    <cfRule type="cellIs" dxfId="900" priority="1037" operator="equal">
      <formula>0%</formula>
    </cfRule>
    <cfRule type="cellIs" dxfId="899" priority="1038" operator="equal">
      <formula>20%</formula>
    </cfRule>
    <cfRule type="cellIs" dxfId="898" priority="1039" operator="equal">
      <formula>40%</formula>
    </cfRule>
    <cfRule type="cellIs" dxfId="897" priority="1040" operator="equal">
      <formula>80%</formula>
    </cfRule>
    <cfRule type="cellIs" dxfId="896" priority="1041" operator="equal">
      <formula>100%</formula>
    </cfRule>
    <cfRule type="expression" dxfId="895" priority="1042">
      <formula>$A30=TRUE</formula>
    </cfRule>
    <cfRule type="dataBar" priority="1043">
      <dataBar>
        <cfvo type="min"/>
        <cfvo type="max"/>
        <color rgb="FF63C384"/>
      </dataBar>
      <extLst>
        <ext xmlns:x14="http://schemas.microsoft.com/office/spreadsheetml/2009/9/main" uri="{B025F937-C7B1-47D3-B67F-A62EFF666E3E}">
          <x14:id>{06C18544-D8BC-42D8-8B2B-7780A5AC5772}</x14:id>
        </ext>
      </extLst>
    </cfRule>
    <cfRule type="expression" dxfId="894" priority="1096">
      <formula>$A30=TRUE</formula>
    </cfRule>
    <cfRule type="expression" dxfId="893" priority="1097">
      <formula>#REF!=TRUE</formula>
    </cfRule>
    <cfRule type="dataBar" priority="1098">
      <dataBar>
        <cfvo type="min"/>
        <cfvo type="max"/>
        <color rgb="FF63C384"/>
      </dataBar>
      <extLst>
        <ext xmlns:x14="http://schemas.microsoft.com/office/spreadsheetml/2009/9/main" uri="{B025F937-C7B1-47D3-B67F-A62EFF666E3E}">
          <x14:id>{14E85651-5B66-41FC-99B5-9924DD28D92E}</x14:id>
        </ext>
      </extLst>
    </cfRule>
    <cfRule type="expression" dxfId="892" priority="1106">
      <formula>$A30=TRUE</formula>
    </cfRule>
    <cfRule type="expression" dxfId="891" priority="1115">
      <formula>$A30=TRUE</formula>
    </cfRule>
    <cfRule type="expression" dxfId="890" priority="1124">
      <formula>$A30=TRUE</formula>
    </cfRule>
    <cfRule type="expression" dxfId="889" priority="1125">
      <formula>#REF!=TRUE</formula>
    </cfRule>
    <cfRule type="dataBar" priority="1126">
      <dataBar>
        <cfvo type="min"/>
        <cfvo type="max"/>
        <color rgb="FF63C384"/>
      </dataBar>
      <extLst>
        <ext xmlns:x14="http://schemas.microsoft.com/office/spreadsheetml/2009/9/main" uri="{B025F937-C7B1-47D3-B67F-A62EFF666E3E}">
          <x14:id>{C8B39294-2536-4871-A5AC-DDBBCDCB793F}</x14:id>
        </ext>
      </extLst>
    </cfRule>
    <cfRule type="expression" dxfId="888" priority="1223">
      <formula>$A30=TRUE</formula>
    </cfRule>
    <cfRule type="expression" dxfId="887" priority="1232">
      <formula>$A30=TRUE</formula>
    </cfRule>
    <cfRule type="dataBar" priority="1243">
      <dataBar>
        <cfvo type="min"/>
        <cfvo type="max"/>
        <color rgb="FF63C384"/>
      </dataBar>
      <extLst>
        <ext xmlns:x14="http://schemas.microsoft.com/office/spreadsheetml/2009/9/main" uri="{B025F937-C7B1-47D3-B67F-A62EFF666E3E}">
          <x14:id>{1332191A-5441-4FE5-AA83-16FD1C551B29}</x14:id>
        </ext>
      </extLst>
    </cfRule>
  </conditionalFormatting>
  <conditionalFormatting sqref="F30:F36 F38 F40">
    <cfRule type="cellIs" dxfId="886" priority="709" operator="equal">
      <formula>60%</formula>
    </cfRule>
    <cfRule type="cellIs" dxfId="885" priority="710" operator="equal">
      <formula>0%</formula>
    </cfRule>
    <cfRule type="cellIs" dxfId="884" priority="711" operator="equal">
      <formula>20%</formula>
    </cfRule>
    <cfRule type="cellIs" dxfId="883" priority="712" operator="equal">
      <formula>40%</formula>
    </cfRule>
    <cfRule type="cellIs" dxfId="882" priority="713" operator="equal">
      <formula>80%</formula>
    </cfRule>
    <cfRule type="cellIs" dxfId="881" priority="714" operator="equal">
      <formula>100%</formula>
    </cfRule>
  </conditionalFormatting>
  <conditionalFormatting sqref="F30:F41">
    <cfRule type="expression" dxfId="880" priority="689">
      <formula>#REF!=TRUE</formula>
    </cfRule>
  </conditionalFormatting>
  <conditionalFormatting sqref="F30:F52">
    <cfRule type="expression" dxfId="879" priority="707">
      <formula>$A30=TRUE</formula>
    </cfRule>
  </conditionalFormatting>
  <conditionalFormatting sqref="F31 F33 F35">
    <cfRule type="cellIs" dxfId="878" priority="917" operator="equal">
      <formula>60%</formula>
    </cfRule>
    <cfRule type="cellIs" dxfId="877" priority="918" operator="equal">
      <formula>0%</formula>
    </cfRule>
    <cfRule type="cellIs" dxfId="876" priority="919" operator="equal">
      <formula>20%</formula>
    </cfRule>
    <cfRule type="cellIs" dxfId="875" priority="920" operator="equal">
      <formula>40%</formula>
    </cfRule>
    <cfRule type="cellIs" dxfId="874" priority="921" operator="equal">
      <formula>80%</formula>
    </cfRule>
    <cfRule type="cellIs" dxfId="873" priority="922" operator="equal">
      <formula>100%</formula>
    </cfRule>
    <cfRule type="expression" dxfId="872" priority="925">
      <formula>#REF!=TRUE</formula>
    </cfRule>
    <cfRule type="cellIs" dxfId="871" priority="1108" operator="equal">
      <formula>60%</formula>
    </cfRule>
    <cfRule type="cellIs" dxfId="870" priority="1109" operator="equal">
      <formula>0%</formula>
    </cfRule>
    <cfRule type="cellIs" dxfId="869" priority="1110" operator="equal">
      <formula>20%</formula>
    </cfRule>
    <cfRule type="cellIs" dxfId="868" priority="1111" operator="equal">
      <formula>40%</formula>
    </cfRule>
    <cfRule type="cellIs" dxfId="867" priority="1112" operator="equal">
      <formula>80%</formula>
    </cfRule>
    <cfRule type="cellIs" dxfId="866" priority="1113" operator="equal">
      <formula>100%</formula>
    </cfRule>
    <cfRule type="expression" dxfId="865" priority="1116">
      <formula>#REF!=TRUE</formula>
    </cfRule>
    <cfRule type="cellIs" dxfId="864" priority="1225" operator="equal">
      <formula>60%</formula>
    </cfRule>
    <cfRule type="cellIs" dxfId="863" priority="1226" operator="equal">
      <formula>0%</formula>
    </cfRule>
    <cfRule type="cellIs" dxfId="862" priority="1227" operator="equal">
      <formula>20%</formula>
    </cfRule>
    <cfRule type="cellIs" dxfId="861" priority="1228" operator="equal">
      <formula>40%</formula>
    </cfRule>
    <cfRule type="cellIs" dxfId="860" priority="1229" operator="equal">
      <formula>80%</formula>
    </cfRule>
    <cfRule type="cellIs" dxfId="859" priority="1230" operator="equal">
      <formula>100%</formula>
    </cfRule>
    <cfRule type="dataBar" priority="1231">
      <dataBar>
        <cfvo type="min"/>
        <cfvo type="max"/>
        <color rgb="FF63C384"/>
      </dataBar>
      <extLst>
        <ext xmlns:x14="http://schemas.microsoft.com/office/spreadsheetml/2009/9/main" uri="{B025F937-C7B1-47D3-B67F-A62EFF666E3E}">
          <x14:id>{CF818914-AF22-4E1C-B65B-11B91A21A8CF}</x14:id>
        </ext>
      </extLst>
    </cfRule>
    <cfRule type="expression" dxfId="858" priority="1233">
      <formula>#REF!=TRUE</formula>
    </cfRule>
  </conditionalFormatting>
  <conditionalFormatting sqref="F31 F35">
    <cfRule type="cellIs" dxfId="857" priority="821" operator="equal">
      <formula>60%</formula>
    </cfRule>
    <cfRule type="cellIs" dxfId="856" priority="822" operator="equal">
      <formula>0%</formula>
    </cfRule>
    <cfRule type="cellIs" dxfId="855" priority="823" operator="equal">
      <formula>20%</formula>
    </cfRule>
    <cfRule type="cellIs" dxfId="854" priority="824" operator="equal">
      <formula>40%</formula>
    </cfRule>
    <cfRule type="cellIs" dxfId="853" priority="825" operator="equal">
      <formula>80%</formula>
    </cfRule>
    <cfRule type="cellIs" dxfId="852" priority="826" operator="equal">
      <formula>100%</formula>
    </cfRule>
    <cfRule type="expression" dxfId="851" priority="829">
      <formula>#REF!=TRUE</formula>
    </cfRule>
    <cfRule type="cellIs" dxfId="850" priority="889" operator="equal">
      <formula>60%</formula>
    </cfRule>
    <cfRule type="cellIs" dxfId="849" priority="890" operator="equal">
      <formula>0%</formula>
    </cfRule>
    <cfRule type="cellIs" dxfId="848" priority="891" operator="equal">
      <formula>20%</formula>
    </cfRule>
    <cfRule type="cellIs" dxfId="847" priority="892" operator="equal">
      <formula>40%</formula>
    </cfRule>
    <cfRule type="cellIs" dxfId="846" priority="893" operator="equal">
      <formula>80%</formula>
    </cfRule>
    <cfRule type="cellIs" dxfId="845" priority="894" operator="equal">
      <formula>100%</formula>
    </cfRule>
    <cfRule type="expression" dxfId="844" priority="897">
      <formula>#REF!=TRUE</formula>
    </cfRule>
    <cfRule type="cellIs" dxfId="843" priority="1080" operator="equal">
      <formula>60%</formula>
    </cfRule>
    <cfRule type="cellIs" dxfId="842" priority="1081" operator="equal">
      <formula>0%</formula>
    </cfRule>
    <cfRule type="cellIs" dxfId="841" priority="1082" operator="equal">
      <formula>20%</formula>
    </cfRule>
    <cfRule type="cellIs" dxfId="840" priority="1083" operator="equal">
      <formula>40%</formula>
    </cfRule>
    <cfRule type="cellIs" dxfId="839" priority="1084" operator="equal">
      <formula>80%</formula>
    </cfRule>
    <cfRule type="cellIs" dxfId="838" priority="1085" operator="equal">
      <formula>100%</formula>
    </cfRule>
    <cfRule type="dataBar" priority="1086">
      <dataBar>
        <cfvo type="min"/>
        <cfvo type="max"/>
        <color rgb="FF63C384"/>
      </dataBar>
      <extLst>
        <ext xmlns:x14="http://schemas.microsoft.com/office/spreadsheetml/2009/9/main" uri="{B025F937-C7B1-47D3-B67F-A62EFF666E3E}">
          <x14:id>{B5ABD46B-87B8-42CC-99D1-754C8EE90580}</x14:id>
        </ext>
      </extLst>
    </cfRule>
    <cfRule type="expression" dxfId="837" priority="1088">
      <formula>#REF!=TRUE</formula>
    </cfRule>
  </conditionalFormatting>
  <conditionalFormatting sqref="F31">
    <cfRule type="dataBar" priority="827">
      <dataBar>
        <cfvo type="min"/>
        <cfvo type="max"/>
        <color rgb="FF63C384"/>
      </dataBar>
      <extLst>
        <ext xmlns:x14="http://schemas.microsoft.com/office/spreadsheetml/2009/9/main" uri="{B025F937-C7B1-47D3-B67F-A62EFF666E3E}">
          <x14:id>{FB6ACE11-35C8-4EE1-95CD-8AFAB5197D6F}</x14:id>
        </ext>
      </extLst>
    </cfRule>
    <cfRule type="dataBar" priority="895">
      <dataBar>
        <cfvo type="min"/>
        <cfvo type="max"/>
        <color rgb="FF63C384"/>
      </dataBar>
      <extLst>
        <ext xmlns:x14="http://schemas.microsoft.com/office/spreadsheetml/2009/9/main" uri="{B025F937-C7B1-47D3-B67F-A62EFF666E3E}">
          <x14:id>{2AA53127-ACC1-4EA4-A3F5-94A9CB2A83BE}</x14:id>
        </ext>
      </extLst>
    </cfRule>
    <cfRule type="dataBar" priority="923">
      <dataBar>
        <cfvo type="min"/>
        <cfvo type="max"/>
        <color rgb="FF63C384"/>
      </dataBar>
      <extLst>
        <ext xmlns:x14="http://schemas.microsoft.com/office/spreadsheetml/2009/9/main" uri="{B025F937-C7B1-47D3-B67F-A62EFF666E3E}">
          <x14:id>{C6862BD6-708F-4AAB-B789-5CC3C95EA0F9}</x14:id>
        </ext>
      </extLst>
    </cfRule>
    <cfRule type="dataBar" priority="1114">
      <dataBar>
        <cfvo type="min"/>
        <cfvo type="max"/>
        <color rgb="FF63C384"/>
      </dataBar>
      <extLst>
        <ext xmlns:x14="http://schemas.microsoft.com/office/spreadsheetml/2009/9/main" uri="{B025F937-C7B1-47D3-B67F-A62EFF666E3E}">
          <x14:id>{C647B770-6AE7-4532-96D4-09FA42C361BB}</x14:id>
        </ext>
      </extLst>
    </cfRule>
  </conditionalFormatting>
  <conditionalFormatting sqref="F32">
    <cfRule type="cellIs" dxfId="836" priority="785" operator="equal">
      <formula>60%</formula>
    </cfRule>
    <cfRule type="cellIs" dxfId="835" priority="786" operator="equal">
      <formula>0%</formula>
    </cfRule>
    <cfRule type="cellIs" dxfId="834" priority="787" operator="equal">
      <formula>20%</formula>
    </cfRule>
    <cfRule type="cellIs" dxfId="833" priority="788" operator="equal">
      <formula>40%</formula>
    </cfRule>
    <cfRule type="cellIs" dxfId="832" priority="789" operator="equal">
      <formula>80%</formula>
    </cfRule>
    <cfRule type="cellIs" dxfId="831" priority="790" operator="equal">
      <formula>100%</formula>
    </cfRule>
    <cfRule type="dataBar" priority="791">
      <dataBar>
        <cfvo type="min"/>
        <cfvo type="max"/>
        <color rgb="FF63C384"/>
      </dataBar>
      <extLst>
        <ext xmlns:x14="http://schemas.microsoft.com/office/spreadsheetml/2009/9/main" uri="{B025F937-C7B1-47D3-B67F-A62EFF666E3E}">
          <x14:id>{C727D400-E1F3-438C-AC3E-A4848DD3A8B8}</x14:id>
        </ext>
      </extLst>
    </cfRule>
    <cfRule type="expression" dxfId="830" priority="793">
      <formula>#REF!=TRUE</formula>
    </cfRule>
    <cfRule type="cellIs" dxfId="829" priority="803" operator="equal">
      <formula>60%</formula>
    </cfRule>
    <cfRule type="cellIs" dxfId="828" priority="804" operator="equal">
      <formula>0%</formula>
    </cfRule>
    <cfRule type="cellIs" dxfId="827" priority="805" operator="equal">
      <formula>20%</formula>
    </cfRule>
    <cfRule type="cellIs" dxfId="826" priority="806" operator="equal">
      <formula>40%</formula>
    </cfRule>
    <cfRule type="cellIs" dxfId="825" priority="807" operator="equal">
      <formula>80%</formula>
    </cfRule>
    <cfRule type="cellIs" dxfId="824" priority="808" operator="equal">
      <formula>100%</formula>
    </cfRule>
    <cfRule type="dataBar" priority="809">
      <dataBar>
        <cfvo type="min"/>
        <cfvo type="max"/>
        <color rgb="FF63C384"/>
      </dataBar>
      <extLst>
        <ext xmlns:x14="http://schemas.microsoft.com/office/spreadsheetml/2009/9/main" uri="{B025F937-C7B1-47D3-B67F-A62EFF666E3E}">
          <x14:id>{0557B16E-5175-4652-A155-5475F22CD982}</x14:id>
        </ext>
      </extLst>
    </cfRule>
    <cfRule type="expression" dxfId="823" priority="810">
      <formula>$A32=TRUE</formula>
    </cfRule>
    <cfRule type="expression" dxfId="822" priority="811">
      <formula>#REF!=TRUE</formula>
    </cfRule>
    <cfRule type="cellIs" dxfId="821" priority="853" operator="equal">
      <formula>60%</formula>
    </cfRule>
    <cfRule type="cellIs" dxfId="820" priority="854" operator="equal">
      <formula>0%</formula>
    </cfRule>
    <cfRule type="cellIs" dxfId="819" priority="855" operator="equal">
      <formula>20%</formula>
    </cfRule>
    <cfRule type="cellIs" dxfId="818" priority="856" operator="equal">
      <formula>40%</formula>
    </cfRule>
    <cfRule type="cellIs" dxfId="817" priority="857" operator="equal">
      <formula>80%</formula>
    </cfRule>
    <cfRule type="cellIs" dxfId="816" priority="858" operator="equal">
      <formula>100%</formula>
    </cfRule>
    <cfRule type="dataBar" priority="859">
      <dataBar>
        <cfvo type="min"/>
        <cfvo type="max"/>
        <color rgb="FF63C384"/>
      </dataBar>
      <extLst>
        <ext xmlns:x14="http://schemas.microsoft.com/office/spreadsheetml/2009/9/main" uri="{B025F937-C7B1-47D3-B67F-A62EFF666E3E}">
          <x14:id>{FEB51363-5CCA-4E1E-A382-B7A34EB247D0}</x14:id>
        </ext>
      </extLst>
    </cfRule>
    <cfRule type="expression" dxfId="815" priority="861">
      <formula>#REF!=TRUE</formula>
    </cfRule>
    <cfRule type="cellIs" dxfId="814" priority="871" operator="equal">
      <formula>60%</formula>
    </cfRule>
    <cfRule type="cellIs" dxfId="813" priority="872" operator="equal">
      <formula>0%</formula>
    </cfRule>
    <cfRule type="cellIs" dxfId="812" priority="873" operator="equal">
      <formula>20%</formula>
    </cfRule>
    <cfRule type="cellIs" dxfId="811" priority="874" operator="equal">
      <formula>40%</formula>
    </cfRule>
    <cfRule type="cellIs" dxfId="810" priority="875" operator="equal">
      <formula>80%</formula>
    </cfRule>
    <cfRule type="cellIs" dxfId="809" priority="876" operator="equal">
      <formula>100%</formula>
    </cfRule>
    <cfRule type="dataBar" priority="877">
      <dataBar>
        <cfvo type="min"/>
        <cfvo type="max"/>
        <color rgb="FF63C384"/>
      </dataBar>
      <extLst>
        <ext xmlns:x14="http://schemas.microsoft.com/office/spreadsheetml/2009/9/main" uri="{B025F937-C7B1-47D3-B67F-A62EFF666E3E}">
          <x14:id>{916F9256-B1BC-4992-A276-87F57A9D9652}</x14:id>
        </ext>
      </extLst>
    </cfRule>
    <cfRule type="expression" dxfId="808" priority="878">
      <formula>$A32=TRUE</formula>
    </cfRule>
    <cfRule type="expression" dxfId="807" priority="879">
      <formula>#REF!=TRUE</formula>
    </cfRule>
    <cfRule type="cellIs" dxfId="806" priority="1044" operator="equal">
      <formula>60%</formula>
    </cfRule>
    <cfRule type="cellIs" dxfId="805" priority="1045" operator="equal">
      <formula>0%</formula>
    </cfRule>
    <cfRule type="cellIs" dxfId="804" priority="1046" operator="equal">
      <formula>20%</formula>
    </cfRule>
    <cfRule type="cellIs" dxfId="803" priority="1047" operator="equal">
      <formula>40%</formula>
    </cfRule>
    <cfRule type="cellIs" dxfId="802" priority="1048" operator="equal">
      <formula>80%</formula>
    </cfRule>
    <cfRule type="cellIs" dxfId="801" priority="1049" operator="equal">
      <formula>100%</formula>
    </cfRule>
    <cfRule type="dataBar" priority="1050">
      <dataBar>
        <cfvo type="min"/>
        <cfvo type="max"/>
        <color rgb="FF63C384"/>
      </dataBar>
      <extLst>
        <ext xmlns:x14="http://schemas.microsoft.com/office/spreadsheetml/2009/9/main" uri="{B025F937-C7B1-47D3-B67F-A62EFF666E3E}">
          <x14:id>{79E20150-C4C2-48A1-91DF-D810A1237705}</x14:id>
        </ext>
      </extLst>
    </cfRule>
    <cfRule type="expression" dxfId="800" priority="1052">
      <formula>#REF!=TRUE</formula>
    </cfRule>
    <cfRule type="cellIs" dxfId="799" priority="1062" operator="equal">
      <formula>60%</formula>
    </cfRule>
    <cfRule type="cellIs" dxfId="798" priority="1063" operator="equal">
      <formula>0%</formula>
    </cfRule>
    <cfRule type="cellIs" dxfId="797" priority="1064" operator="equal">
      <formula>20%</formula>
    </cfRule>
    <cfRule type="cellIs" dxfId="796" priority="1065" operator="equal">
      <formula>40%</formula>
    </cfRule>
    <cfRule type="cellIs" dxfId="795" priority="1066" operator="equal">
      <formula>80%</formula>
    </cfRule>
    <cfRule type="cellIs" dxfId="794" priority="1067" operator="equal">
      <formula>100%</formula>
    </cfRule>
    <cfRule type="dataBar" priority="1068">
      <dataBar>
        <cfvo type="min"/>
        <cfvo type="max"/>
        <color rgb="FF63C384"/>
      </dataBar>
      <extLst>
        <ext xmlns:x14="http://schemas.microsoft.com/office/spreadsheetml/2009/9/main" uri="{B025F937-C7B1-47D3-B67F-A62EFF666E3E}">
          <x14:id>{DB9615F8-8D1C-4CB7-973A-A4FC851E15CF}</x14:id>
        </ext>
      </extLst>
    </cfRule>
    <cfRule type="expression" dxfId="793" priority="1069">
      <formula>$A32=TRUE</formula>
    </cfRule>
    <cfRule type="expression" dxfId="792" priority="1070">
      <formula>#REF!=TRUE</formula>
    </cfRule>
  </conditionalFormatting>
  <conditionalFormatting sqref="F32:F33">
    <cfRule type="expression" dxfId="791" priority="792">
      <formula>$A32=TRUE</formula>
    </cfRule>
    <cfRule type="expression" dxfId="790" priority="860">
      <formula>$A32=TRUE</formula>
    </cfRule>
    <cfRule type="expression" dxfId="789" priority="1051">
      <formula>$A32=TRUE</formula>
    </cfRule>
  </conditionalFormatting>
  <conditionalFormatting sqref="F32:F34">
    <cfRule type="expression" dxfId="788" priority="801">
      <formula>$A32=TRUE</formula>
    </cfRule>
    <cfRule type="expression" dxfId="787" priority="869">
      <formula>$A32=TRUE</formula>
    </cfRule>
    <cfRule type="expression" dxfId="786" priority="1060">
      <formula>$A32=TRUE</formula>
    </cfRule>
  </conditionalFormatting>
  <conditionalFormatting sqref="F33">
    <cfRule type="cellIs" dxfId="785" priority="794" operator="equal">
      <formula>60%</formula>
    </cfRule>
    <cfRule type="cellIs" dxfId="784" priority="795" operator="equal">
      <formula>0%</formula>
    </cfRule>
    <cfRule type="cellIs" dxfId="783" priority="796" operator="equal">
      <formula>20%</formula>
    </cfRule>
    <cfRule type="cellIs" dxfId="782" priority="797" operator="equal">
      <formula>40%</formula>
    </cfRule>
    <cfRule type="cellIs" dxfId="781" priority="798" operator="equal">
      <formula>80%</formula>
    </cfRule>
    <cfRule type="cellIs" dxfId="780" priority="799" operator="equal">
      <formula>100%</formula>
    </cfRule>
    <cfRule type="dataBar" priority="800">
      <dataBar>
        <cfvo type="min"/>
        <cfvo type="max"/>
        <color rgb="FF63C384"/>
      </dataBar>
      <extLst>
        <ext xmlns:x14="http://schemas.microsoft.com/office/spreadsheetml/2009/9/main" uri="{B025F937-C7B1-47D3-B67F-A62EFF666E3E}">
          <x14:id>{AE76D29E-5FE9-416A-9C3D-CF1A76CCFFB2}</x14:id>
        </ext>
      </extLst>
    </cfRule>
    <cfRule type="expression" dxfId="779" priority="802">
      <formula>#REF!=TRUE</formula>
    </cfRule>
    <cfRule type="cellIs" dxfId="778" priority="862" operator="equal">
      <formula>60%</formula>
    </cfRule>
    <cfRule type="cellIs" dxfId="777" priority="863" operator="equal">
      <formula>0%</formula>
    </cfRule>
    <cfRule type="cellIs" dxfId="776" priority="864" operator="equal">
      <formula>20%</formula>
    </cfRule>
    <cfRule type="cellIs" dxfId="775" priority="865" operator="equal">
      <formula>40%</formula>
    </cfRule>
    <cfRule type="cellIs" dxfId="774" priority="866" operator="equal">
      <formula>80%</formula>
    </cfRule>
    <cfRule type="cellIs" dxfId="773" priority="867" operator="equal">
      <formula>100%</formula>
    </cfRule>
    <cfRule type="dataBar" priority="868">
      <dataBar>
        <cfvo type="min"/>
        <cfvo type="max"/>
        <color rgb="FF63C384"/>
      </dataBar>
      <extLst>
        <ext xmlns:x14="http://schemas.microsoft.com/office/spreadsheetml/2009/9/main" uri="{B025F937-C7B1-47D3-B67F-A62EFF666E3E}">
          <x14:id>{93D823ED-E5A6-45AD-86FC-78D1F3990FE9}</x14:id>
        </ext>
      </extLst>
    </cfRule>
    <cfRule type="expression" dxfId="772" priority="870">
      <formula>#REF!=TRUE</formula>
    </cfRule>
    <cfRule type="cellIs" dxfId="771" priority="1053" operator="equal">
      <formula>60%</formula>
    </cfRule>
    <cfRule type="cellIs" dxfId="770" priority="1054" operator="equal">
      <formula>0%</formula>
    </cfRule>
    <cfRule type="cellIs" dxfId="769" priority="1055" operator="equal">
      <formula>20%</formula>
    </cfRule>
    <cfRule type="cellIs" dxfId="768" priority="1056" operator="equal">
      <formula>40%</formula>
    </cfRule>
    <cfRule type="cellIs" dxfId="767" priority="1057" operator="equal">
      <formula>80%</formula>
    </cfRule>
    <cfRule type="cellIs" dxfId="766" priority="1058" operator="equal">
      <formula>100%</formula>
    </cfRule>
    <cfRule type="dataBar" priority="1059">
      <dataBar>
        <cfvo type="min"/>
        <cfvo type="max"/>
        <color rgb="FF63C384"/>
      </dataBar>
      <extLst>
        <ext xmlns:x14="http://schemas.microsoft.com/office/spreadsheetml/2009/9/main" uri="{B025F937-C7B1-47D3-B67F-A62EFF666E3E}">
          <x14:id>{05B6DF8C-6FA7-4422-9C5D-95451F4049F4}</x14:id>
        </ext>
      </extLst>
    </cfRule>
    <cfRule type="expression" dxfId="765" priority="1061">
      <formula>#REF!=TRUE</formula>
    </cfRule>
  </conditionalFormatting>
  <conditionalFormatting sqref="F34 F30">
    <cfRule type="cellIs" dxfId="764" priority="812" operator="equal">
      <formula>60%</formula>
    </cfRule>
    <cfRule type="cellIs" dxfId="763" priority="813" operator="equal">
      <formula>0%</formula>
    </cfRule>
    <cfRule type="cellIs" dxfId="762" priority="814" operator="equal">
      <formula>20%</formula>
    </cfRule>
    <cfRule type="cellIs" dxfId="761" priority="815" operator="equal">
      <formula>40%</formula>
    </cfRule>
    <cfRule type="cellIs" dxfId="760" priority="816" operator="equal">
      <formula>80%</formula>
    </cfRule>
    <cfRule type="cellIs" dxfId="759" priority="817" operator="equal">
      <formula>100%</formula>
    </cfRule>
    <cfRule type="cellIs" dxfId="758" priority="880" operator="equal">
      <formula>60%</formula>
    </cfRule>
    <cfRule type="cellIs" dxfId="757" priority="881" operator="equal">
      <formula>0%</formula>
    </cfRule>
    <cfRule type="cellIs" dxfId="756" priority="882" operator="equal">
      <formula>20%</formula>
    </cfRule>
    <cfRule type="cellIs" dxfId="755" priority="883" operator="equal">
      <formula>40%</formula>
    </cfRule>
    <cfRule type="cellIs" dxfId="754" priority="884" operator="equal">
      <formula>80%</formula>
    </cfRule>
    <cfRule type="cellIs" dxfId="753" priority="885" operator="equal">
      <formula>100%</formula>
    </cfRule>
    <cfRule type="cellIs" dxfId="752" priority="1071" operator="equal">
      <formula>60%</formula>
    </cfRule>
    <cfRule type="cellIs" dxfId="751" priority="1072" operator="equal">
      <formula>0%</formula>
    </cfRule>
    <cfRule type="cellIs" dxfId="750" priority="1073" operator="equal">
      <formula>20%</formula>
    </cfRule>
    <cfRule type="cellIs" dxfId="749" priority="1074" operator="equal">
      <formula>40%</formula>
    </cfRule>
    <cfRule type="cellIs" dxfId="748" priority="1075" operator="equal">
      <formula>80%</formula>
    </cfRule>
    <cfRule type="cellIs" dxfId="747" priority="1076" operator="equal">
      <formula>100%</formula>
    </cfRule>
  </conditionalFormatting>
  <conditionalFormatting sqref="F36 F38 F40">
    <cfRule type="cellIs" dxfId="746" priority="567" operator="equal">
      <formula>60%</formula>
    </cfRule>
    <cfRule type="cellIs" dxfId="745" priority="568" operator="equal">
      <formula>0%</formula>
    </cfRule>
    <cfRule type="cellIs" dxfId="744" priority="569" operator="equal">
      <formula>20%</formula>
    </cfRule>
    <cfRule type="cellIs" dxfId="743" priority="570" operator="equal">
      <formula>40%</formula>
    </cfRule>
    <cfRule type="cellIs" dxfId="742" priority="571" operator="equal">
      <formula>80%</formula>
    </cfRule>
    <cfRule type="cellIs" dxfId="741" priority="572" operator="equal">
      <formula>100%</formula>
    </cfRule>
    <cfRule type="expression" dxfId="740" priority="575">
      <formula>#REF!=TRUE</formula>
    </cfRule>
    <cfRule type="cellIs" dxfId="739" priority="585" operator="equal">
      <formula>60%</formula>
    </cfRule>
    <cfRule type="cellIs" dxfId="738" priority="586" operator="equal">
      <formula>0%</formula>
    </cfRule>
    <cfRule type="cellIs" dxfId="737" priority="587" operator="equal">
      <formula>20%</formula>
    </cfRule>
    <cfRule type="cellIs" dxfId="736" priority="588" operator="equal">
      <formula>40%</formula>
    </cfRule>
    <cfRule type="cellIs" dxfId="735" priority="589" operator="equal">
      <formula>80%</formula>
    </cfRule>
    <cfRule type="cellIs" dxfId="734" priority="590" operator="equal">
      <formula>100%</formula>
    </cfRule>
    <cfRule type="cellIs" dxfId="733" priority="663" operator="equal">
      <formula>60%</formula>
    </cfRule>
    <cfRule type="cellIs" dxfId="732" priority="664" operator="equal">
      <formula>0%</formula>
    </cfRule>
    <cfRule type="cellIs" dxfId="731" priority="665" operator="equal">
      <formula>20%</formula>
    </cfRule>
    <cfRule type="cellIs" dxfId="730" priority="666" operator="equal">
      <formula>40%</formula>
    </cfRule>
    <cfRule type="cellIs" dxfId="729" priority="667" operator="equal">
      <formula>80%</formula>
    </cfRule>
    <cfRule type="cellIs" dxfId="728" priority="668" operator="equal">
      <formula>100%</formula>
    </cfRule>
    <cfRule type="expression" dxfId="727" priority="671">
      <formula>#REF!=TRUE</formula>
    </cfRule>
    <cfRule type="cellIs" dxfId="726" priority="681" operator="equal">
      <formula>60%</formula>
    </cfRule>
    <cfRule type="cellIs" dxfId="725" priority="682" operator="equal">
      <formula>0%</formula>
    </cfRule>
    <cfRule type="cellIs" dxfId="724" priority="683" operator="equal">
      <formula>20%</formula>
    </cfRule>
    <cfRule type="cellIs" dxfId="723" priority="684" operator="equal">
      <formula>40%</formula>
    </cfRule>
    <cfRule type="cellIs" dxfId="722" priority="685" operator="equal">
      <formula>80%</formula>
    </cfRule>
    <cfRule type="cellIs" dxfId="721" priority="686" operator="equal">
      <formula>100%</formula>
    </cfRule>
    <cfRule type="cellIs" dxfId="720" priority="691" operator="equal">
      <formula>60%</formula>
    </cfRule>
    <cfRule type="cellIs" dxfId="719" priority="692" operator="equal">
      <formula>0%</formula>
    </cfRule>
    <cfRule type="cellIs" dxfId="718" priority="693" operator="equal">
      <formula>20%</formula>
    </cfRule>
    <cfRule type="cellIs" dxfId="717" priority="694" operator="equal">
      <formula>40%</formula>
    </cfRule>
    <cfRule type="cellIs" dxfId="716" priority="695" operator="equal">
      <formula>80%</formula>
    </cfRule>
    <cfRule type="cellIs" dxfId="715" priority="696" operator="equal">
      <formula>100%</formula>
    </cfRule>
    <cfRule type="expression" dxfId="714" priority="699">
      <formula>#REF!=TRUE</formula>
    </cfRule>
  </conditionalFormatting>
  <conditionalFormatting sqref="F36 F40">
    <cfRule type="expression" dxfId="713" priority="480">
      <formula>#REF!=TRUE</formula>
    </cfRule>
    <cfRule type="cellIs" dxfId="712" priority="490" operator="equal">
      <formula>60%</formula>
    </cfRule>
    <cfRule type="cellIs" dxfId="711" priority="491" operator="equal">
      <formula>0%</formula>
    </cfRule>
    <cfRule type="cellIs" dxfId="710" priority="492" operator="equal">
      <formula>20%</formula>
    </cfRule>
    <cfRule type="cellIs" dxfId="709" priority="493" operator="equal">
      <formula>40%</formula>
    </cfRule>
    <cfRule type="cellIs" dxfId="708" priority="494" operator="equal">
      <formula>80%</formula>
    </cfRule>
    <cfRule type="cellIs" dxfId="707" priority="495" operator="equal">
      <formula>100%</formula>
    </cfRule>
    <cfRule type="expression" dxfId="706" priority="547">
      <formula>#REF!=TRUE</formula>
    </cfRule>
    <cfRule type="cellIs" dxfId="705" priority="557" operator="equal">
      <formula>60%</formula>
    </cfRule>
    <cfRule type="cellIs" dxfId="704" priority="558" operator="equal">
      <formula>0%</formula>
    </cfRule>
    <cfRule type="cellIs" dxfId="703" priority="559" operator="equal">
      <formula>20%</formula>
    </cfRule>
    <cfRule type="cellIs" dxfId="702" priority="560" operator="equal">
      <formula>40%</formula>
    </cfRule>
    <cfRule type="cellIs" dxfId="701" priority="561" operator="equal">
      <formula>80%</formula>
    </cfRule>
    <cfRule type="cellIs" dxfId="700" priority="562" operator="equal">
      <formula>100%</formula>
    </cfRule>
    <cfRule type="expression" dxfId="699" priority="643">
      <formula>#REF!=TRUE</formula>
    </cfRule>
    <cfRule type="cellIs" dxfId="698" priority="653" operator="equal">
      <formula>60%</formula>
    </cfRule>
    <cfRule type="cellIs" dxfId="697" priority="654" operator="equal">
      <formula>0%</formula>
    </cfRule>
    <cfRule type="cellIs" dxfId="696" priority="655" operator="equal">
      <formula>20%</formula>
    </cfRule>
    <cfRule type="cellIs" dxfId="695" priority="656" operator="equal">
      <formula>40%</formula>
    </cfRule>
    <cfRule type="cellIs" dxfId="694" priority="657" operator="equal">
      <formula>80%</formula>
    </cfRule>
    <cfRule type="cellIs" dxfId="693" priority="658" operator="equal">
      <formula>100%</formula>
    </cfRule>
  </conditionalFormatting>
  <conditionalFormatting sqref="F36">
    <cfRule type="dataBar" priority="478">
      <dataBar>
        <cfvo type="min"/>
        <cfvo type="max"/>
        <color rgb="FF63C384"/>
      </dataBar>
      <extLst>
        <ext xmlns:x14="http://schemas.microsoft.com/office/spreadsheetml/2009/9/main" uri="{B025F937-C7B1-47D3-B67F-A62EFF666E3E}">
          <x14:id>{15501998-732A-406E-8074-23E650FBA360}</x14:id>
        </ext>
      </extLst>
    </cfRule>
    <cfRule type="dataBar" priority="496">
      <dataBar>
        <cfvo type="min"/>
        <cfvo type="max"/>
        <color rgb="FF63C384"/>
      </dataBar>
      <extLst>
        <ext xmlns:x14="http://schemas.microsoft.com/office/spreadsheetml/2009/9/main" uri="{B025F937-C7B1-47D3-B67F-A62EFF666E3E}">
          <x14:id>{C23D0EA3-4A1B-4DAF-8465-7319A9D274FE}</x14:id>
        </ext>
      </extLst>
    </cfRule>
    <cfRule type="dataBar" priority="545">
      <dataBar>
        <cfvo type="min"/>
        <cfvo type="max"/>
        <color rgb="FF63C384"/>
      </dataBar>
      <extLst>
        <ext xmlns:x14="http://schemas.microsoft.com/office/spreadsheetml/2009/9/main" uri="{B025F937-C7B1-47D3-B67F-A62EFF666E3E}">
          <x14:id>{82818716-4DAD-46B8-9654-9A98977C1264}</x14:id>
        </ext>
      </extLst>
    </cfRule>
    <cfRule type="dataBar" priority="563">
      <dataBar>
        <cfvo type="min"/>
        <cfvo type="max"/>
        <color rgb="FF63C384"/>
      </dataBar>
      <extLst>
        <ext xmlns:x14="http://schemas.microsoft.com/office/spreadsheetml/2009/9/main" uri="{B025F937-C7B1-47D3-B67F-A62EFF666E3E}">
          <x14:id>{0355CFA3-580C-4569-9F6F-125AF0E2A14B}</x14:id>
        </ext>
      </extLst>
    </cfRule>
    <cfRule type="dataBar" priority="573">
      <dataBar>
        <cfvo type="min"/>
        <cfvo type="max"/>
        <color rgb="FF63C384"/>
      </dataBar>
      <extLst>
        <ext xmlns:x14="http://schemas.microsoft.com/office/spreadsheetml/2009/9/main" uri="{B025F937-C7B1-47D3-B67F-A62EFF666E3E}">
          <x14:id>{7C21FAF8-A098-45D1-A5CE-8C4335A16D92}</x14:id>
        </ext>
      </extLst>
    </cfRule>
    <cfRule type="dataBar" priority="591">
      <dataBar>
        <cfvo type="min"/>
        <cfvo type="max"/>
        <color rgb="FF63C384"/>
      </dataBar>
      <extLst>
        <ext xmlns:x14="http://schemas.microsoft.com/office/spreadsheetml/2009/9/main" uri="{B025F937-C7B1-47D3-B67F-A62EFF666E3E}">
          <x14:id>{562AB601-4AA4-4615-A40B-F95039634D69}</x14:id>
        </ext>
      </extLst>
    </cfRule>
    <cfRule type="dataBar" priority="641">
      <dataBar>
        <cfvo type="min"/>
        <cfvo type="max"/>
        <color rgb="FF63C384"/>
      </dataBar>
      <extLst>
        <ext xmlns:x14="http://schemas.microsoft.com/office/spreadsheetml/2009/9/main" uri="{B025F937-C7B1-47D3-B67F-A62EFF666E3E}">
          <x14:id>{3FEAF4FE-07C7-4F39-AE53-2C5C7CF379ED}</x14:id>
        </ext>
      </extLst>
    </cfRule>
    <cfRule type="dataBar" priority="669">
      <dataBar>
        <cfvo type="min"/>
        <cfvo type="max"/>
        <color rgb="FF63C384"/>
      </dataBar>
      <extLst>
        <ext xmlns:x14="http://schemas.microsoft.com/office/spreadsheetml/2009/9/main" uri="{B025F937-C7B1-47D3-B67F-A62EFF666E3E}">
          <x14:id>{134213D3-AB7D-43A1-8033-621A213CB81B}</x14:id>
        </ext>
      </extLst>
    </cfRule>
    <cfRule type="dataBar" priority="687">
      <dataBar>
        <cfvo type="min"/>
        <cfvo type="max"/>
        <color rgb="FF63C384"/>
      </dataBar>
      <extLst>
        <ext xmlns:x14="http://schemas.microsoft.com/office/spreadsheetml/2009/9/main" uri="{B025F937-C7B1-47D3-B67F-A62EFF666E3E}">
          <x14:id>{0261B4B0-25A4-4CCD-A0B2-FB5CBE186D7D}</x14:id>
        </ext>
      </extLst>
    </cfRule>
    <cfRule type="dataBar" priority="697">
      <dataBar>
        <cfvo type="min"/>
        <cfvo type="max"/>
        <color rgb="FF63C384"/>
      </dataBar>
      <extLst>
        <ext xmlns:x14="http://schemas.microsoft.com/office/spreadsheetml/2009/9/main" uri="{B025F937-C7B1-47D3-B67F-A62EFF666E3E}">
          <x14:id>{73D68186-C96E-4440-838C-EB8D6823E905}</x14:id>
        </ext>
      </extLst>
    </cfRule>
  </conditionalFormatting>
  <conditionalFormatting sqref="F36:F37 F40:F41">
    <cfRule type="expression" dxfId="692" priority="479">
      <formula>$A36=TRUE</formula>
    </cfRule>
    <cfRule type="expression" dxfId="691" priority="488">
      <formula>$A36=TRUE</formula>
    </cfRule>
    <cfRule type="expression" dxfId="690" priority="546">
      <formula>$A36=TRUE</formula>
    </cfRule>
    <cfRule type="expression" dxfId="689" priority="555">
      <formula>$A36=TRUE</formula>
    </cfRule>
    <cfRule type="expression" dxfId="688" priority="642">
      <formula>$A36=TRUE</formula>
    </cfRule>
    <cfRule type="expression" dxfId="687" priority="651">
      <formula>$A36=TRUE</formula>
    </cfRule>
  </conditionalFormatting>
  <conditionalFormatting sqref="F36:F41">
    <cfRule type="dataBar" priority="426">
      <dataBar>
        <cfvo type="min"/>
        <cfvo type="max"/>
        <color theme="7" tint="0.39997558519241921"/>
      </dataBar>
      <extLst>
        <ext xmlns:x14="http://schemas.microsoft.com/office/spreadsheetml/2009/9/main" uri="{B025F937-C7B1-47D3-B67F-A62EFF666E3E}">
          <x14:id>{817EDA59-483E-41F3-89E6-DACA0C7BA122}</x14:id>
        </ext>
      </extLst>
    </cfRule>
    <cfRule type="dataBar" priority="427">
      <dataBar>
        <cfvo type="min"/>
        <cfvo type="max"/>
        <color rgb="FF63C384"/>
      </dataBar>
      <extLst>
        <ext xmlns:x14="http://schemas.microsoft.com/office/spreadsheetml/2009/9/main" uri="{B025F937-C7B1-47D3-B67F-A62EFF666E3E}">
          <x14:id>{A9336172-9FE4-4A25-AC6A-36F1E917B1CD}</x14:id>
        </ext>
      </extLst>
    </cfRule>
    <cfRule type="dataBar" priority="428">
      <dataBar>
        <cfvo type="min"/>
        <cfvo type="max"/>
        <color theme="7" tint="0.39997558519241921"/>
      </dataBar>
      <extLst>
        <ext xmlns:x14="http://schemas.microsoft.com/office/spreadsheetml/2009/9/main" uri="{B025F937-C7B1-47D3-B67F-A62EFF666E3E}">
          <x14:id>{CCC22DA3-15B1-4EDB-9BE8-75A4CC6DE894}</x14:id>
        </ext>
      </extLst>
    </cfRule>
    <cfRule type="dataBar" priority="429">
      <dataBar>
        <cfvo type="min"/>
        <cfvo type="max"/>
        <color rgb="FF63C384"/>
      </dataBar>
      <extLst>
        <ext xmlns:x14="http://schemas.microsoft.com/office/spreadsheetml/2009/9/main" uri="{B025F937-C7B1-47D3-B67F-A62EFF666E3E}">
          <x14:id>{6697964B-611F-4408-A0CF-D2532DA8F206}</x14:id>
        </ext>
      </extLst>
    </cfRule>
    <cfRule type="expression" dxfId="686" priority="430">
      <formula>$A36=TRUE</formula>
    </cfRule>
    <cfRule type="dataBar" priority="431">
      <dataBar>
        <cfvo type="min"/>
        <cfvo type="max"/>
        <color rgb="FF63C384"/>
      </dataBar>
      <extLst>
        <ext xmlns:x14="http://schemas.microsoft.com/office/spreadsheetml/2009/9/main" uri="{B025F937-C7B1-47D3-B67F-A62EFF666E3E}">
          <x14:id>{BA89556E-140D-430B-B552-AA454777580E}</x14:id>
        </ext>
      </extLst>
    </cfRule>
    <cfRule type="dataBar" priority="432">
      <dataBar>
        <cfvo type="min"/>
        <cfvo type="max"/>
        <color theme="7" tint="0.39997558519241921"/>
      </dataBar>
      <extLst>
        <ext xmlns:x14="http://schemas.microsoft.com/office/spreadsheetml/2009/9/main" uri="{B025F937-C7B1-47D3-B67F-A62EFF666E3E}">
          <x14:id>{5B82236F-8150-43CA-BD88-D72518E2A2D4}</x14:id>
        </ext>
      </extLst>
    </cfRule>
    <cfRule type="dataBar" priority="433">
      <dataBar>
        <cfvo type="min"/>
        <cfvo type="max"/>
        <color rgb="FF63C384"/>
      </dataBar>
      <extLst>
        <ext xmlns:x14="http://schemas.microsoft.com/office/spreadsheetml/2009/9/main" uri="{B025F937-C7B1-47D3-B67F-A62EFF666E3E}">
          <x14:id>{1C6F55B4-B510-4983-9C11-1C8B72F3A488}</x14:id>
        </ext>
      </extLst>
    </cfRule>
    <cfRule type="expression" dxfId="685" priority="434">
      <formula>#REF!=TRUE</formula>
    </cfRule>
    <cfRule type="dataBar" priority="435">
      <dataBar>
        <cfvo type="min"/>
        <cfvo type="max"/>
        <color theme="7" tint="0.39997558519241921"/>
      </dataBar>
      <extLst>
        <ext xmlns:x14="http://schemas.microsoft.com/office/spreadsheetml/2009/9/main" uri="{B025F937-C7B1-47D3-B67F-A62EFF666E3E}">
          <x14:id>{976CEC0F-FA8A-4242-9440-A9292E92991F}</x14:id>
        </ext>
      </extLst>
    </cfRule>
    <cfRule type="dataBar" priority="436">
      <dataBar>
        <cfvo type="min"/>
        <cfvo type="max"/>
        <color rgb="FF63C384"/>
      </dataBar>
      <extLst>
        <ext xmlns:x14="http://schemas.microsoft.com/office/spreadsheetml/2009/9/main" uri="{B025F937-C7B1-47D3-B67F-A62EFF666E3E}">
          <x14:id>{0B1AB24F-E3D5-4FDF-BE4E-4A3DB29C584B}</x14:id>
        </ext>
      </extLst>
    </cfRule>
    <cfRule type="cellIs" dxfId="684" priority="437" operator="equal">
      <formula>60%</formula>
    </cfRule>
    <cfRule type="cellIs" dxfId="683" priority="438" operator="equal">
      <formula>0%</formula>
    </cfRule>
    <cfRule type="cellIs" dxfId="682" priority="439" operator="equal">
      <formula>20%</formula>
    </cfRule>
    <cfRule type="cellIs" dxfId="681" priority="440" operator="equal">
      <formula>40%</formula>
    </cfRule>
    <cfRule type="cellIs" dxfId="680" priority="441" operator="equal">
      <formula>80%</formula>
    </cfRule>
    <cfRule type="cellIs" dxfId="679" priority="442" operator="equal">
      <formula>100%</formula>
    </cfRule>
    <cfRule type="expression" dxfId="678" priority="443">
      <formula>$A36=TRUE</formula>
    </cfRule>
    <cfRule type="dataBar" priority="444">
      <dataBar>
        <cfvo type="min"/>
        <cfvo type="max"/>
        <color rgb="FF63C384"/>
      </dataBar>
      <extLst>
        <ext xmlns:x14="http://schemas.microsoft.com/office/spreadsheetml/2009/9/main" uri="{B025F937-C7B1-47D3-B67F-A62EFF666E3E}">
          <x14:id>{5056298D-F745-4F3B-982C-DEDAECDFFC35}</x14:id>
        </ext>
      </extLst>
    </cfRule>
    <cfRule type="expression" dxfId="677" priority="497">
      <formula>$A36=TRUE</formula>
    </cfRule>
    <cfRule type="expression" dxfId="676" priority="498">
      <formula>#REF!=TRUE</formula>
    </cfRule>
    <cfRule type="dataBar" priority="499">
      <dataBar>
        <cfvo type="min"/>
        <cfvo type="max"/>
        <color rgb="FF63C384"/>
      </dataBar>
      <extLst>
        <ext xmlns:x14="http://schemas.microsoft.com/office/spreadsheetml/2009/9/main" uri="{B025F937-C7B1-47D3-B67F-A62EFF666E3E}">
          <x14:id>{3B81BA1E-71CF-420A-869D-80ABCC45DBE0}</x14:id>
        </ext>
      </extLst>
    </cfRule>
    <cfRule type="dataBar" priority="500">
      <dataBar>
        <cfvo type="min"/>
        <cfvo type="max"/>
        <color theme="7" tint="0.39997558519241921"/>
      </dataBar>
      <extLst>
        <ext xmlns:x14="http://schemas.microsoft.com/office/spreadsheetml/2009/9/main" uri="{B025F937-C7B1-47D3-B67F-A62EFF666E3E}">
          <x14:id>{514C6699-C760-4896-9275-2F5A66C28B1F}</x14:id>
        </ext>
      </extLst>
    </cfRule>
    <cfRule type="dataBar" priority="501">
      <dataBar>
        <cfvo type="min"/>
        <cfvo type="max"/>
        <color rgb="FF63C384"/>
      </dataBar>
      <extLst>
        <ext xmlns:x14="http://schemas.microsoft.com/office/spreadsheetml/2009/9/main" uri="{B025F937-C7B1-47D3-B67F-A62EFF666E3E}">
          <x14:id>{E40AAD2D-EF87-4B58-8616-33A579C20C75}</x14:id>
        </ext>
      </extLst>
    </cfRule>
    <cfRule type="dataBar" priority="502">
      <dataBar>
        <cfvo type="min"/>
        <cfvo type="max"/>
        <color theme="7" tint="0.39997558519241921"/>
      </dataBar>
      <extLst>
        <ext xmlns:x14="http://schemas.microsoft.com/office/spreadsheetml/2009/9/main" uri="{B025F937-C7B1-47D3-B67F-A62EFF666E3E}">
          <x14:id>{7D4AC704-EE77-41F6-A1B7-B54A6F521681}</x14:id>
        </ext>
      </extLst>
    </cfRule>
    <cfRule type="dataBar" priority="503">
      <dataBar>
        <cfvo type="min"/>
        <cfvo type="max"/>
        <color rgb="FF63C384"/>
      </dataBar>
      <extLst>
        <ext xmlns:x14="http://schemas.microsoft.com/office/spreadsheetml/2009/9/main" uri="{B025F937-C7B1-47D3-B67F-A62EFF666E3E}">
          <x14:id>{5E7A1AA7-7574-43CD-AC0F-C9525FA6B8FF}</x14:id>
        </ext>
      </extLst>
    </cfRule>
    <cfRule type="cellIs" dxfId="675" priority="504" operator="equal">
      <formula>60%</formula>
    </cfRule>
    <cfRule type="cellIs" dxfId="674" priority="505" operator="equal">
      <formula>0%</formula>
    </cfRule>
    <cfRule type="cellIs" dxfId="673" priority="506" operator="equal">
      <formula>20%</formula>
    </cfRule>
    <cfRule type="cellIs" dxfId="672" priority="507" operator="equal">
      <formula>40%</formula>
    </cfRule>
    <cfRule type="cellIs" dxfId="671" priority="508" operator="equal">
      <formula>80%</formula>
    </cfRule>
    <cfRule type="cellIs" dxfId="670" priority="509" operator="equal">
      <formula>100%</formula>
    </cfRule>
    <cfRule type="expression" dxfId="669" priority="510">
      <formula>$A36=TRUE</formula>
    </cfRule>
    <cfRule type="dataBar" priority="511">
      <dataBar>
        <cfvo type="min"/>
        <cfvo type="max"/>
        <color rgb="FF63C384"/>
      </dataBar>
      <extLst>
        <ext xmlns:x14="http://schemas.microsoft.com/office/spreadsheetml/2009/9/main" uri="{B025F937-C7B1-47D3-B67F-A62EFF666E3E}">
          <x14:id>{B0C9958B-FEB6-442E-91CA-F794814FF172}</x14:id>
        </ext>
      </extLst>
    </cfRule>
    <cfRule type="expression" dxfId="668" priority="564">
      <formula>$A36=TRUE</formula>
    </cfRule>
    <cfRule type="expression" dxfId="667" priority="565">
      <formula>#REF!=TRUE</formula>
    </cfRule>
    <cfRule type="dataBar" priority="566">
      <dataBar>
        <cfvo type="min"/>
        <cfvo type="max"/>
        <color rgb="FF63C384"/>
      </dataBar>
      <extLst>
        <ext xmlns:x14="http://schemas.microsoft.com/office/spreadsheetml/2009/9/main" uri="{B025F937-C7B1-47D3-B67F-A62EFF666E3E}">
          <x14:id>{A836A8B7-5158-45AC-96FC-8BE31C7306ED}</x14:id>
        </ext>
      </extLst>
    </cfRule>
    <cfRule type="expression" dxfId="666" priority="574">
      <formula>$A36=TRUE</formula>
    </cfRule>
    <cfRule type="expression" dxfId="665" priority="583">
      <formula>$A36=TRUE</formula>
    </cfRule>
    <cfRule type="expression" dxfId="664" priority="592">
      <formula>$A36=TRUE</formula>
    </cfRule>
    <cfRule type="expression" dxfId="663" priority="593">
      <formula>#REF!=TRUE</formula>
    </cfRule>
    <cfRule type="dataBar" priority="594">
      <dataBar>
        <cfvo type="min"/>
        <cfvo type="max"/>
        <color rgb="FF63C384"/>
      </dataBar>
      <extLst>
        <ext xmlns:x14="http://schemas.microsoft.com/office/spreadsheetml/2009/9/main" uri="{B025F937-C7B1-47D3-B67F-A62EFF666E3E}">
          <x14:id>{EC23EEDA-CD66-465D-B85A-58D55F7E2268}</x14:id>
        </ext>
      </extLst>
    </cfRule>
    <cfRule type="dataBar" priority="595">
      <dataBar>
        <cfvo type="min"/>
        <cfvo type="max"/>
        <color theme="7" tint="0.39997558519241921"/>
      </dataBar>
      <extLst>
        <ext xmlns:x14="http://schemas.microsoft.com/office/spreadsheetml/2009/9/main" uri="{B025F937-C7B1-47D3-B67F-A62EFF666E3E}">
          <x14:id>{28B04E70-3824-4472-9187-33979C49B1E0}</x14:id>
        </ext>
      </extLst>
    </cfRule>
    <cfRule type="dataBar" priority="596">
      <dataBar>
        <cfvo type="min"/>
        <cfvo type="max"/>
        <color rgb="FF63C384"/>
      </dataBar>
      <extLst>
        <ext xmlns:x14="http://schemas.microsoft.com/office/spreadsheetml/2009/9/main" uri="{B025F937-C7B1-47D3-B67F-A62EFF666E3E}">
          <x14:id>{D53BE61E-6979-4399-A418-9231B0F47FA9}</x14:id>
        </ext>
      </extLst>
    </cfRule>
    <cfRule type="expression" dxfId="662" priority="597">
      <formula>#REF!=TRUE</formula>
    </cfRule>
    <cfRule type="dataBar" priority="598">
      <dataBar>
        <cfvo type="min"/>
        <cfvo type="max"/>
        <color theme="7" tint="0.39997558519241921"/>
      </dataBar>
      <extLst>
        <ext xmlns:x14="http://schemas.microsoft.com/office/spreadsheetml/2009/9/main" uri="{B025F937-C7B1-47D3-B67F-A62EFF666E3E}">
          <x14:id>{5463FA68-BEC3-48AF-BE19-7615046035EA}</x14:id>
        </ext>
      </extLst>
    </cfRule>
    <cfRule type="dataBar" priority="599">
      <dataBar>
        <cfvo type="min"/>
        <cfvo type="max"/>
        <color rgb="FF63C384"/>
      </dataBar>
      <extLst>
        <ext xmlns:x14="http://schemas.microsoft.com/office/spreadsheetml/2009/9/main" uri="{B025F937-C7B1-47D3-B67F-A62EFF666E3E}">
          <x14:id>{75EB237E-711E-4742-BA00-550A0D13F1F9}</x14:id>
        </ext>
      </extLst>
    </cfRule>
    <cfRule type="cellIs" dxfId="661" priority="600" operator="equal">
      <formula>60%</formula>
    </cfRule>
    <cfRule type="cellIs" dxfId="660" priority="601" operator="equal">
      <formula>0%</formula>
    </cfRule>
    <cfRule type="cellIs" dxfId="659" priority="602" operator="equal">
      <formula>20%</formula>
    </cfRule>
    <cfRule type="cellIs" dxfId="658" priority="603" operator="equal">
      <formula>40%</formula>
    </cfRule>
    <cfRule type="cellIs" dxfId="657" priority="604" operator="equal">
      <formula>80%</formula>
    </cfRule>
    <cfRule type="cellIs" dxfId="656" priority="605" operator="equal">
      <formula>100%</formula>
    </cfRule>
    <cfRule type="expression" dxfId="655" priority="606">
      <formula>$A36=TRUE</formula>
    </cfRule>
    <cfRule type="dataBar" priority="607">
      <dataBar>
        <cfvo type="min"/>
        <cfvo type="max"/>
        <color rgb="FF63C384"/>
      </dataBar>
      <extLst>
        <ext xmlns:x14="http://schemas.microsoft.com/office/spreadsheetml/2009/9/main" uri="{B025F937-C7B1-47D3-B67F-A62EFF666E3E}">
          <x14:id>{E21D474C-0A05-4506-A0F3-79A50CFC510B}</x14:id>
        </ext>
      </extLst>
    </cfRule>
    <cfRule type="expression" dxfId="654" priority="660">
      <formula>$A36=TRUE</formula>
    </cfRule>
    <cfRule type="dataBar" priority="662">
      <dataBar>
        <cfvo type="min"/>
        <cfvo type="max"/>
        <color rgb="FF63C384"/>
      </dataBar>
      <extLst>
        <ext xmlns:x14="http://schemas.microsoft.com/office/spreadsheetml/2009/9/main" uri="{B025F937-C7B1-47D3-B67F-A62EFF666E3E}">
          <x14:id>{86323CBF-0B99-491E-B31E-EE5AB37E859C}</x14:id>
        </ext>
      </extLst>
    </cfRule>
    <cfRule type="expression" dxfId="653" priority="670">
      <formula>$A36=TRUE</formula>
    </cfRule>
    <cfRule type="expression" dxfId="652" priority="679">
      <formula>$A36=TRUE</formula>
    </cfRule>
    <cfRule type="expression" dxfId="651" priority="688">
      <formula>$A36=TRUE</formula>
    </cfRule>
    <cfRule type="dataBar" priority="690">
      <dataBar>
        <cfvo type="min"/>
        <cfvo type="max"/>
        <color rgb="FF63C384"/>
      </dataBar>
      <extLst>
        <ext xmlns:x14="http://schemas.microsoft.com/office/spreadsheetml/2009/9/main" uri="{B025F937-C7B1-47D3-B67F-A62EFF666E3E}">
          <x14:id>{874FF028-A435-4981-BE19-94AA645080C0}</x14:id>
        </ext>
      </extLst>
    </cfRule>
    <cfRule type="expression" dxfId="650" priority="698">
      <formula>$A36=TRUE</formula>
    </cfRule>
    <cfRule type="dataBar" priority="718">
      <dataBar>
        <cfvo type="min"/>
        <cfvo type="max"/>
        <color rgb="FF63C384"/>
      </dataBar>
      <extLst>
        <ext xmlns:x14="http://schemas.microsoft.com/office/spreadsheetml/2009/9/main" uri="{B025F937-C7B1-47D3-B67F-A62EFF666E3E}">
          <x14:id>{E7FCF0B4-EB12-4B58-A653-4396590AAA34}</x14:id>
        </ext>
      </extLst>
    </cfRule>
  </conditionalFormatting>
  <conditionalFormatting sqref="F36:F42 F44 F46 F52">
    <cfRule type="cellIs" dxfId="649" priority="384" operator="equal">
      <formula>60%</formula>
    </cfRule>
    <cfRule type="cellIs" dxfId="648" priority="385" operator="equal">
      <formula>0%</formula>
    </cfRule>
    <cfRule type="cellIs" dxfId="647" priority="386" operator="equal">
      <formula>20%</formula>
    </cfRule>
    <cfRule type="cellIs" dxfId="646" priority="387" operator="equal">
      <formula>40%</formula>
    </cfRule>
    <cfRule type="cellIs" dxfId="645" priority="388" operator="equal">
      <formula>80%</formula>
    </cfRule>
    <cfRule type="cellIs" dxfId="644" priority="389" operator="equal">
      <formula>100%</formula>
    </cfRule>
  </conditionalFormatting>
  <conditionalFormatting sqref="F36:F52 F54:F61">
    <cfRule type="expression" dxfId="643" priority="365">
      <formula>#REF!=TRUE</formula>
    </cfRule>
    <cfRule type="expression" dxfId="642" priority="382">
      <formula>$A36=TRUE</formula>
    </cfRule>
  </conditionalFormatting>
  <conditionalFormatting sqref="F36:F52">
    <cfRule type="expression" dxfId="641" priority="661">
      <formula>#REF!=TRUE</formula>
    </cfRule>
  </conditionalFormatting>
  <conditionalFormatting sqref="F37 F39 F41">
    <cfRule type="cellIs" dxfId="640" priority="576" operator="equal">
      <formula>60%</formula>
    </cfRule>
    <cfRule type="cellIs" dxfId="639" priority="577" operator="equal">
      <formula>0%</formula>
    </cfRule>
    <cfRule type="cellIs" dxfId="638" priority="578" operator="equal">
      <formula>20%</formula>
    </cfRule>
    <cfRule type="cellIs" dxfId="637" priority="579" operator="equal">
      <formula>40%</formula>
    </cfRule>
    <cfRule type="cellIs" dxfId="636" priority="580" operator="equal">
      <formula>80%</formula>
    </cfRule>
    <cfRule type="cellIs" dxfId="635" priority="581" operator="equal">
      <formula>100%</formula>
    </cfRule>
    <cfRule type="expression" dxfId="634" priority="584">
      <formula>#REF!=TRUE</formula>
    </cfRule>
    <cfRule type="cellIs" dxfId="633" priority="672" operator="equal">
      <formula>60%</formula>
    </cfRule>
    <cfRule type="cellIs" dxfId="632" priority="673" operator="equal">
      <formula>0%</formula>
    </cfRule>
    <cfRule type="cellIs" dxfId="631" priority="674" operator="equal">
      <formula>20%</formula>
    </cfRule>
    <cfRule type="cellIs" dxfId="630" priority="675" operator="equal">
      <formula>40%</formula>
    </cfRule>
    <cfRule type="cellIs" dxfId="629" priority="676" operator="equal">
      <formula>80%</formula>
    </cfRule>
    <cfRule type="cellIs" dxfId="628" priority="677" operator="equal">
      <formula>100%</formula>
    </cfRule>
    <cfRule type="expression" dxfId="627" priority="680">
      <formula>#REF!=TRUE</formula>
    </cfRule>
    <cfRule type="cellIs" dxfId="626" priority="700" operator="equal">
      <formula>60%</formula>
    </cfRule>
    <cfRule type="cellIs" dxfId="625" priority="701" operator="equal">
      <formula>0%</formula>
    </cfRule>
    <cfRule type="cellIs" dxfId="624" priority="702" operator="equal">
      <formula>20%</formula>
    </cfRule>
    <cfRule type="cellIs" dxfId="623" priority="703" operator="equal">
      <formula>40%</formula>
    </cfRule>
    <cfRule type="cellIs" dxfId="622" priority="704" operator="equal">
      <formula>80%</formula>
    </cfRule>
    <cfRule type="cellIs" dxfId="621" priority="705" operator="equal">
      <formula>100%</formula>
    </cfRule>
    <cfRule type="expression" dxfId="620" priority="708">
      <formula>#REF!=TRUE</formula>
    </cfRule>
  </conditionalFormatting>
  <conditionalFormatting sqref="F37 F41">
    <cfRule type="cellIs" dxfId="619" priority="481" operator="equal">
      <formula>60%</formula>
    </cfRule>
    <cfRule type="cellIs" dxfId="618" priority="482" operator="equal">
      <formula>0%</formula>
    </cfRule>
    <cfRule type="cellIs" dxfId="617" priority="483" operator="equal">
      <formula>20%</formula>
    </cfRule>
    <cfRule type="cellIs" dxfId="616" priority="484" operator="equal">
      <formula>40%</formula>
    </cfRule>
    <cfRule type="cellIs" dxfId="615" priority="485" operator="equal">
      <formula>80%</formula>
    </cfRule>
    <cfRule type="cellIs" dxfId="614" priority="486" operator="equal">
      <formula>100%</formula>
    </cfRule>
    <cfRule type="expression" dxfId="613" priority="489">
      <formula>#REF!=TRUE</formula>
    </cfRule>
    <cfRule type="cellIs" dxfId="612" priority="548" operator="equal">
      <formula>60%</formula>
    </cfRule>
    <cfRule type="cellIs" dxfId="611" priority="549" operator="equal">
      <formula>0%</formula>
    </cfRule>
    <cfRule type="cellIs" dxfId="610" priority="550" operator="equal">
      <formula>20%</formula>
    </cfRule>
    <cfRule type="cellIs" dxfId="609" priority="551" operator="equal">
      <formula>40%</formula>
    </cfRule>
    <cfRule type="cellIs" dxfId="608" priority="552" operator="equal">
      <formula>80%</formula>
    </cfRule>
    <cfRule type="cellIs" dxfId="607" priority="553" operator="equal">
      <formula>100%</formula>
    </cfRule>
    <cfRule type="expression" dxfId="606" priority="556">
      <formula>#REF!=TRUE</formula>
    </cfRule>
    <cfRule type="cellIs" dxfId="605" priority="644" operator="equal">
      <formula>60%</formula>
    </cfRule>
    <cfRule type="cellIs" dxfId="604" priority="645" operator="equal">
      <formula>0%</formula>
    </cfRule>
    <cfRule type="cellIs" dxfId="603" priority="646" operator="equal">
      <formula>20%</formula>
    </cfRule>
    <cfRule type="cellIs" dxfId="602" priority="647" operator="equal">
      <formula>40%</formula>
    </cfRule>
    <cfRule type="cellIs" dxfId="601" priority="648" operator="equal">
      <formula>80%</formula>
    </cfRule>
    <cfRule type="cellIs" dxfId="600" priority="649" operator="equal">
      <formula>100%</formula>
    </cfRule>
    <cfRule type="expression" dxfId="599" priority="652">
      <formula>#REF!=TRUE</formula>
    </cfRule>
  </conditionalFormatting>
  <conditionalFormatting sqref="F37">
    <cfRule type="dataBar" priority="487">
      <dataBar>
        <cfvo type="min"/>
        <cfvo type="max"/>
        <color rgb="FF63C384"/>
      </dataBar>
      <extLst>
        <ext xmlns:x14="http://schemas.microsoft.com/office/spreadsheetml/2009/9/main" uri="{B025F937-C7B1-47D3-B67F-A62EFF666E3E}">
          <x14:id>{081A4FDA-2E9E-4FB8-B8F3-0B405B7BD1C4}</x14:id>
        </ext>
      </extLst>
    </cfRule>
    <cfRule type="dataBar" priority="554">
      <dataBar>
        <cfvo type="min"/>
        <cfvo type="max"/>
        <color rgb="FF63C384"/>
      </dataBar>
      <extLst>
        <ext xmlns:x14="http://schemas.microsoft.com/office/spreadsheetml/2009/9/main" uri="{B025F937-C7B1-47D3-B67F-A62EFF666E3E}">
          <x14:id>{7239E97B-1F4B-4A02-8248-E740A66075D9}</x14:id>
        </ext>
      </extLst>
    </cfRule>
    <cfRule type="dataBar" priority="582">
      <dataBar>
        <cfvo type="min"/>
        <cfvo type="max"/>
        <color rgb="FF63C384"/>
      </dataBar>
      <extLst>
        <ext xmlns:x14="http://schemas.microsoft.com/office/spreadsheetml/2009/9/main" uri="{B025F937-C7B1-47D3-B67F-A62EFF666E3E}">
          <x14:id>{5446C6C8-E758-4B57-A59E-326CE8E57F76}</x14:id>
        </ext>
      </extLst>
    </cfRule>
    <cfRule type="dataBar" priority="678">
      <dataBar>
        <cfvo type="min"/>
        <cfvo type="max"/>
        <color rgb="FF63C384"/>
      </dataBar>
      <extLst>
        <ext xmlns:x14="http://schemas.microsoft.com/office/spreadsheetml/2009/9/main" uri="{B025F937-C7B1-47D3-B67F-A62EFF666E3E}">
          <x14:id>{64CCB3E7-A88C-4ACA-A586-3446AA0F999A}</x14:id>
        </ext>
      </extLst>
    </cfRule>
  </conditionalFormatting>
  <conditionalFormatting sqref="F36 F38 F40">
    <cfRule type="dataBar" priority="715">
      <dataBar>
        <cfvo type="min"/>
        <cfvo type="max"/>
        <color rgb="FF63C384"/>
      </dataBar>
      <extLst>
        <ext xmlns:x14="http://schemas.microsoft.com/office/spreadsheetml/2009/9/main" uri="{B025F937-C7B1-47D3-B67F-A62EFF666E3E}">
          <x14:id>{AC9CB188-40F8-4C26-8E92-E6C33AB2E911}</x14:id>
        </ext>
      </extLst>
    </cfRule>
  </conditionalFormatting>
  <conditionalFormatting sqref="F38">
    <cfRule type="cellIs" dxfId="598" priority="445" operator="equal">
      <formula>60%</formula>
    </cfRule>
    <cfRule type="cellIs" dxfId="597" priority="446" operator="equal">
      <formula>0%</formula>
    </cfRule>
    <cfRule type="cellIs" dxfId="596" priority="447" operator="equal">
      <formula>20%</formula>
    </cfRule>
    <cfRule type="cellIs" dxfId="595" priority="448" operator="equal">
      <formula>40%</formula>
    </cfRule>
    <cfRule type="cellIs" dxfId="594" priority="449" operator="equal">
      <formula>80%</formula>
    </cfRule>
    <cfRule type="cellIs" dxfId="593" priority="450" operator="equal">
      <formula>100%</formula>
    </cfRule>
    <cfRule type="dataBar" priority="451">
      <dataBar>
        <cfvo type="min"/>
        <cfvo type="max"/>
        <color rgb="FF63C384"/>
      </dataBar>
      <extLst>
        <ext xmlns:x14="http://schemas.microsoft.com/office/spreadsheetml/2009/9/main" uri="{B025F937-C7B1-47D3-B67F-A62EFF666E3E}">
          <x14:id>{31D49836-0542-4D33-B2FC-FA3D0A5C0733}</x14:id>
        </ext>
      </extLst>
    </cfRule>
    <cfRule type="expression" dxfId="592" priority="453">
      <formula>#REF!=TRUE</formula>
    </cfRule>
    <cfRule type="cellIs" dxfId="591" priority="463" operator="equal">
      <formula>60%</formula>
    </cfRule>
    <cfRule type="cellIs" dxfId="590" priority="464" operator="equal">
      <formula>0%</formula>
    </cfRule>
    <cfRule type="cellIs" dxfId="589" priority="465" operator="equal">
      <formula>20%</formula>
    </cfRule>
    <cfRule type="cellIs" dxfId="588" priority="466" operator="equal">
      <formula>40%</formula>
    </cfRule>
    <cfRule type="cellIs" dxfId="587" priority="467" operator="equal">
      <formula>80%</formula>
    </cfRule>
    <cfRule type="cellIs" dxfId="586" priority="468" operator="equal">
      <formula>100%</formula>
    </cfRule>
    <cfRule type="dataBar" priority="469">
      <dataBar>
        <cfvo type="min"/>
        <cfvo type="max"/>
        <color rgb="FF63C384"/>
      </dataBar>
      <extLst>
        <ext xmlns:x14="http://schemas.microsoft.com/office/spreadsheetml/2009/9/main" uri="{B025F937-C7B1-47D3-B67F-A62EFF666E3E}">
          <x14:id>{B394D9EE-6C9F-4FB5-87B6-3C18D2FB9C2B}</x14:id>
        </ext>
      </extLst>
    </cfRule>
    <cfRule type="expression" dxfId="585" priority="470">
      <formula>$A38=TRUE</formula>
    </cfRule>
    <cfRule type="expression" dxfId="584" priority="471">
      <formula>#REF!=TRUE</formula>
    </cfRule>
    <cfRule type="cellIs" dxfId="583" priority="512" operator="equal">
      <formula>60%</formula>
    </cfRule>
    <cfRule type="cellIs" dxfId="582" priority="513" operator="equal">
      <formula>0%</formula>
    </cfRule>
    <cfRule type="cellIs" dxfId="581" priority="514" operator="equal">
      <formula>20%</formula>
    </cfRule>
    <cfRule type="cellIs" dxfId="580" priority="515" operator="equal">
      <formula>40%</formula>
    </cfRule>
    <cfRule type="cellIs" dxfId="579" priority="516" operator="equal">
      <formula>80%</formula>
    </cfRule>
    <cfRule type="cellIs" dxfId="578" priority="517" operator="equal">
      <formula>100%</formula>
    </cfRule>
    <cfRule type="dataBar" priority="518">
      <dataBar>
        <cfvo type="min"/>
        <cfvo type="max"/>
        <color rgb="FF63C384"/>
      </dataBar>
      <extLst>
        <ext xmlns:x14="http://schemas.microsoft.com/office/spreadsheetml/2009/9/main" uri="{B025F937-C7B1-47D3-B67F-A62EFF666E3E}">
          <x14:id>{E5356C2D-A7E2-4315-81E9-0EE1C3C299D0}</x14:id>
        </ext>
      </extLst>
    </cfRule>
    <cfRule type="expression" dxfId="577" priority="520">
      <formula>#REF!=TRUE</formula>
    </cfRule>
    <cfRule type="cellIs" dxfId="576" priority="530" operator="equal">
      <formula>60%</formula>
    </cfRule>
    <cfRule type="cellIs" dxfId="575" priority="531" operator="equal">
      <formula>0%</formula>
    </cfRule>
    <cfRule type="cellIs" dxfId="574" priority="532" operator="equal">
      <formula>20%</formula>
    </cfRule>
    <cfRule type="cellIs" dxfId="573" priority="533" operator="equal">
      <formula>40%</formula>
    </cfRule>
    <cfRule type="cellIs" dxfId="572" priority="534" operator="equal">
      <formula>80%</formula>
    </cfRule>
    <cfRule type="cellIs" dxfId="571" priority="535" operator="equal">
      <formula>100%</formula>
    </cfRule>
    <cfRule type="dataBar" priority="536">
      <dataBar>
        <cfvo type="min"/>
        <cfvo type="max"/>
        <color rgb="FF63C384"/>
      </dataBar>
      <extLst>
        <ext xmlns:x14="http://schemas.microsoft.com/office/spreadsheetml/2009/9/main" uri="{B025F937-C7B1-47D3-B67F-A62EFF666E3E}">
          <x14:id>{A4F7F406-E2E2-46B8-9964-B230A9FE98EB}</x14:id>
        </ext>
      </extLst>
    </cfRule>
    <cfRule type="expression" dxfId="570" priority="537">
      <formula>$A38=TRUE</formula>
    </cfRule>
    <cfRule type="expression" dxfId="569" priority="538">
      <formula>#REF!=TRUE</formula>
    </cfRule>
    <cfRule type="cellIs" dxfId="568" priority="608" operator="equal">
      <formula>60%</formula>
    </cfRule>
    <cfRule type="cellIs" dxfId="567" priority="609" operator="equal">
      <formula>0%</formula>
    </cfRule>
    <cfRule type="cellIs" dxfId="566" priority="610" operator="equal">
      <formula>20%</formula>
    </cfRule>
    <cfRule type="cellIs" dxfId="565" priority="611" operator="equal">
      <formula>40%</formula>
    </cfRule>
    <cfRule type="cellIs" dxfId="564" priority="612" operator="equal">
      <formula>80%</formula>
    </cfRule>
    <cfRule type="cellIs" dxfId="563" priority="613" operator="equal">
      <formula>100%</formula>
    </cfRule>
    <cfRule type="dataBar" priority="614">
      <dataBar>
        <cfvo type="min"/>
        <cfvo type="max"/>
        <color rgb="FF63C384"/>
      </dataBar>
      <extLst>
        <ext xmlns:x14="http://schemas.microsoft.com/office/spreadsheetml/2009/9/main" uri="{B025F937-C7B1-47D3-B67F-A62EFF666E3E}">
          <x14:id>{14B053D8-42D6-40DB-BBF1-BC6D0525A67F}</x14:id>
        </ext>
      </extLst>
    </cfRule>
    <cfRule type="expression" dxfId="562" priority="616">
      <formula>#REF!=TRUE</formula>
    </cfRule>
    <cfRule type="cellIs" dxfId="561" priority="626" operator="equal">
      <formula>60%</formula>
    </cfRule>
    <cfRule type="cellIs" dxfId="560" priority="627" operator="equal">
      <formula>0%</formula>
    </cfRule>
    <cfRule type="cellIs" dxfId="559" priority="628" operator="equal">
      <formula>20%</formula>
    </cfRule>
    <cfRule type="cellIs" dxfId="558" priority="629" operator="equal">
      <formula>40%</formula>
    </cfRule>
    <cfRule type="cellIs" dxfId="557" priority="630" operator="equal">
      <formula>80%</formula>
    </cfRule>
    <cfRule type="cellIs" dxfId="556" priority="631" operator="equal">
      <formula>100%</formula>
    </cfRule>
    <cfRule type="dataBar" priority="632">
      <dataBar>
        <cfvo type="min"/>
        <cfvo type="max"/>
        <color rgb="FF63C384"/>
      </dataBar>
      <extLst>
        <ext xmlns:x14="http://schemas.microsoft.com/office/spreadsheetml/2009/9/main" uri="{B025F937-C7B1-47D3-B67F-A62EFF666E3E}">
          <x14:id>{F74A39D6-CA03-4F34-8057-C318DD3DBBB4}</x14:id>
        </ext>
      </extLst>
    </cfRule>
    <cfRule type="expression" dxfId="555" priority="633">
      <formula>$A38=TRUE</formula>
    </cfRule>
    <cfRule type="expression" dxfId="554" priority="634">
      <formula>#REF!=TRUE</formula>
    </cfRule>
  </conditionalFormatting>
  <conditionalFormatting sqref="F38:F39">
    <cfRule type="expression" dxfId="553" priority="452">
      <formula>$A38=TRUE</formula>
    </cfRule>
    <cfRule type="expression" dxfId="552" priority="519">
      <formula>$A38=TRUE</formula>
    </cfRule>
    <cfRule type="expression" dxfId="551" priority="615">
      <formula>$A38=TRUE</formula>
    </cfRule>
  </conditionalFormatting>
  <conditionalFormatting sqref="F38:F40">
    <cfRule type="expression" dxfId="550" priority="461">
      <formula>$A38=TRUE</formula>
    </cfRule>
    <cfRule type="expression" dxfId="549" priority="528">
      <formula>$A38=TRUE</formula>
    </cfRule>
    <cfRule type="expression" dxfId="548" priority="624">
      <formula>$A38=TRUE</formula>
    </cfRule>
  </conditionalFormatting>
  <conditionalFormatting sqref="F37 F39 F41">
    <cfRule type="dataBar" priority="706">
      <dataBar>
        <cfvo type="min"/>
        <cfvo type="max"/>
        <color rgb="FF63C384"/>
      </dataBar>
      <extLst>
        <ext xmlns:x14="http://schemas.microsoft.com/office/spreadsheetml/2009/9/main" uri="{B025F937-C7B1-47D3-B67F-A62EFF666E3E}">
          <x14:id>{3544FBC1-13FA-4E7E-A21B-6B3EFB03B55A}</x14:id>
        </ext>
      </extLst>
    </cfRule>
  </conditionalFormatting>
  <conditionalFormatting sqref="F39">
    <cfRule type="cellIs" dxfId="547" priority="454" operator="equal">
      <formula>60%</formula>
    </cfRule>
    <cfRule type="cellIs" dxfId="546" priority="455" operator="equal">
      <formula>0%</formula>
    </cfRule>
    <cfRule type="cellIs" dxfId="545" priority="456" operator="equal">
      <formula>20%</formula>
    </cfRule>
    <cfRule type="cellIs" dxfId="544" priority="457" operator="equal">
      <formula>40%</formula>
    </cfRule>
    <cfRule type="cellIs" dxfId="543" priority="458" operator="equal">
      <formula>80%</formula>
    </cfRule>
    <cfRule type="cellIs" dxfId="542" priority="459" operator="equal">
      <formula>100%</formula>
    </cfRule>
    <cfRule type="dataBar" priority="460">
      <dataBar>
        <cfvo type="min"/>
        <cfvo type="max"/>
        <color rgb="FF63C384"/>
      </dataBar>
      <extLst>
        <ext xmlns:x14="http://schemas.microsoft.com/office/spreadsheetml/2009/9/main" uri="{B025F937-C7B1-47D3-B67F-A62EFF666E3E}">
          <x14:id>{0B3032FC-33C9-406C-8C5F-EE8EE933417F}</x14:id>
        </ext>
      </extLst>
    </cfRule>
    <cfRule type="expression" dxfId="541" priority="462">
      <formula>#REF!=TRUE</formula>
    </cfRule>
    <cfRule type="cellIs" dxfId="540" priority="521" operator="equal">
      <formula>60%</formula>
    </cfRule>
    <cfRule type="cellIs" dxfId="539" priority="522" operator="equal">
      <formula>0%</formula>
    </cfRule>
    <cfRule type="cellIs" dxfId="538" priority="523" operator="equal">
      <formula>20%</formula>
    </cfRule>
    <cfRule type="cellIs" dxfId="537" priority="524" operator="equal">
      <formula>40%</formula>
    </cfRule>
    <cfRule type="cellIs" dxfId="536" priority="525" operator="equal">
      <formula>80%</formula>
    </cfRule>
    <cfRule type="cellIs" dxfId="535" priority="526" operator="equal">
      <formula>100%</formula>
    </cfRule>
    <cfRule type="dataBar" priority="527">
      <dataBar>
        <cfvo type="min"/>
        <cfvo type="max"/>
        <color rgb="FF63C384"/>
      </dataBar>
      <extLst>
        <ext xmlns:x14="http://schemas.microsoft.com/office/spreadsheetml/2009/9/main" uri="{B025F937-C7B1-47D3-B67F-A62EFF666E3E}">
          <x14:id>{3604043D-EB16-4038-A0DC-87D64C7C6C80}</x14:id>
        </ext>
      </extLst>
    </cfRule>
    <cfRule type="expression" dxfId="534" priority="529">
      <formula>#REF!=TRUE</formula>
    </cfRule>
    <cfRule type="cellIs" dxfId="533" priority="617" operator="equal">
      <formula>60%</formula>
    </cfRule>
    <cfRule type="cellIs" dxfId="532" priority="618" operator="equal">
      <formula>0%</formula>
    </cfRule>
    <cfRule type="cellIs" dxfId="531" priority="619" operator="equal">
      <formula>20%</formula>
    </cfRule>
    <cfRule type="cellIs" dxfId="530" priority="620" operator="equal">
      <formula>40%</formula>
    </cfRule>
    <cfRule type="cellIs" dxfId="529" priority="621" operator="equal">
      <formula>80%</formula>
    </cfRule>
    <cfRule type="cellIs" dxfId="528" priority="622" operator="equal">
      <formula>100%</formula>
    </cfRule>
    <cfRule type="dataBar" priority="623">
      <dataBar>
        <cfvo type="min"/>
        <cfvo type="max"/>
        <color rgb="FF63C384"/>
      </dataBar>
      <extLst>
        <ext xmlns:x14="http://schemas.microsoft.com/office/spreadsheetml/2009/9/main" uri="{B025F937-C7B1-47D3-B67F-A62EFF666E3E}">
          <x14:id>{F7FC3AB7-DE0D-4421-8A97-58CC227E6872}</x14:id>
        </ext>
      </extLst>
    </cfRule>
    <cfRule type="expression" dxfId="527" priority="625">
      <formula>#REF!=TRUE</formula>
    </cfRule>
  </conditionalFormatting>
  <conditionalFormatting sqref="F36 F40">
    <cfRule type="cellIs" dxfId="526" priority="472" operator="equal">
      <formula>60%</formula>
    </cfRule>
    <cfRule type="cellIs" dxfId="525" priority="473" operator="equal">
      <formula>0%</formula>
    </cfRule>
    <cfRule type="cellIs" dxfId="524" priority="474" operator="equal">
      <formula>20%</formula>
    </cfRule>
    <cfRule type="cellIs" dxfId="523" priority="475" operator="equal">
      <formula>40%</formula>
    </cfRule>
    <cfRule type="cellIs" dxfId="522" priority="476" operator="equal">
      <formula>80%</formula>
    </cfRule>
    <cfRule type="cellIs" dxfId="521" priority="477" operator="equal">
      <formula>100%</formula>
    </cfRule>
    <cfRule type="cellIs" dxfId="520" priority="539" operator="equal">
      <formula>60%</formula>
    </cfRule>
    <cfRule type="cellIs" dxfId="519" priority="540" operator="equal">
      <formula>0%</formula>
    </cfRule>
    <cfRule type="cellIs" dxfId="518" priority="541" operator="equal">
      <formula>20%</formula>
    </cfRule>
    <cfRule type="cellIs" dxfId="517" priority="542" operator="equal">
      <formula>40%</formula>
    </cfRule>
    <cfRule type="cellIs" dxfId="516" priority="543" operator="equal">
      <formula>80%</formula>
    </cfRule>
    <cfRule type="cellIs" dxfId="515" priority="544" operator="equal">
      <formula>100%</formula>
    </cfRule>
    <cfRule type="cellIs" dxfId="514" priority="635" operator="equal">
      <formula>60%</formula>
    </cfRule>
    <cfRule type="cellIs" dxfId="513" priority="636" operator="equal">
      <formula>0%</formula>
    </cfRule>
    <cfRule type="cellIs" dxfId="512" priority="637" operator="equal">
      <formula>20%</formula>
    </cfRule>
    <cfRule type="cellIs" dxfId="511" priority="638" operator="equal">
      <formula>40%</formula>
    </cfRule>
    <cfRule type="cellIs" dxfId="510" priority="639" operator="equal">
      <formula>80%</formula>
    </cfRule>
    <cfRule type="cellIs" dxfId="509" priority="640" operator="equal">
      <formula>100%</formula>
    </cfRule>
    <cfRule type="dataBar" priority="659">
      <dataBar>
        <cfvo type="min"/>
        <cfvo type="max"/>
        <color rgb="FF63C384"/>
      </dataBar>
      <extLst>
        <ext xmlns:x14="http://schemas.microsoft.com/office/spreadsheetml/2009/9/main" uri="{B025F937-C7B1-47D3-B67F-A62EFF666E3E}">
          <x14:id>{C89759F9-C285-4D20-965F-A044E7B5B1F8}</x14:id>
        </ext>
      </extLst>
    </cfRule>
  </conditionalFormatting>
  <conditionalFormatting sqref="F37 F41">
    <cfRule type="dataBar" priority="650">
      <dataBar>
        <cfvo type="min"/>
        <cfvo type="max"/>
        <color rgb="FF63C384"/>
      </dataBar>
      <extLst>
        <ext xmlns:x14="http://schemas.microsoft.com/office/spreadsheetml/2009/9/main" uri="{B025F937-C7B1-47D3-B67F-A62EFF666E3E}">
          <x14:id>{13FAD755-0354-48B2-B5C9-656612C985F8}</x14:id>
        </ext>
      </extLst>
    </cfRule>
  </conditionalFormatting>
  <conditionalFormatting sqref="F42 F44 F46 F52">
    <cfRule type="cellIs" dxfId="508" priority="245" operator="equal">
      <formula>60%</formula>
    </cfRule>
    <cfRule type="cellIs" dxfId="507" priority="246" operator="equal">
      <formula>0%</formula>
    </cfRule>
    <cfRule type="cellIs" dxfId="506" priority="247" operator="equal">
      <formula>20%</formula>
    </cfRule>
    <cfRule type="cellIs" dxfId="505" priority="248" operator="equal">
      <formula>40%</formula>
    </cfRule>
    <cfRule type="cellIs" dxfId="504" priority="249" operator="equal">
      <formula>80%</formula>
    </cfRule>
    <cfRule type="cellIs" dxfId="503" priority="250" operator="equal">
      <formula>100%</formula>
    </cfRule>
    <cfRule type="expression" dxfId="502" priority="253">
      <formula>#REF!=TRUE</formula>
    </cfRule>
    <cfRule type="cellIs" dxfId="501" priority="263" operator="equal">
      <formula>60%</formula>
    </cfRule>
    <cfRule type="cellIs" dxfId="500" priority="264" operator="equal">
      <formula>0%</formula>
    </cfRule>
    <cfRule type="cellIs" dxfId="499" priority="265" operator="equal">
      <formula>20%</formula>
    </cfRule>
    <cfRule type="cellIs" dxfId="498" priority="266" operator="equal">
      <formula>40%</formula>
    </cfRule>
    <cfRule type="cellIs" dxfId="497" priority="267" operator="equal">
      <formula>80%</formula>
    </cfRule>
    <cfRule type="cellIs" dxfId="496" priority="268" operator="equal">
      <formula>100%</formula>
    </cfRule>
    <cfRule type="cellIs" dxfId="495" priority="339" operator="equal">
      <formula>60%</formula>
    </cfRule>
    <cfRule type="cellIs" dxfId="494" priority="340" operator="equal">
      <formula>0%</formula>
    </cfRule>
    <cfRule type="cellIs" dxfId="493" priority="341" operator="equal">
      <formula>20%</formula>
    </cfRule>
    <cfRule type="cellIs" dxfId="492" priority="342" operator="equal">
      <formula>40%</formula>
    </cfRule>
    <cfRule type="cellIs" dxfId="491" priority="343" operator="equal">
      <formula>80%</formula>
    </cfRule>
    <cfRule type="cellIs" dxfId="490" priority="344" operator="equal">
      <formula>100%</formula>
    </cfRule>
    <cfRule type="expression" dxfId="489" priority="347">
      <formula>#REF!=TRUE</formula>
    </cfRule>
    <cfRule type="cellIs" dxfId="488" priority="357" operator="equal">
      <formula>60%</formula>
    </cfRule>
    <cfRule type="cellIs" dxfId="487" priority="358" operator="equal">
      <formula>0%</formula>
    </cfRule>
    <cfRule type="cellIs" dxfId="486" priority="359" operator="equal">
      <formula>20%</formula>
    </cfRule>
    <cfRule type="cellIs" dxfId="485" priority="360" operator="equal">
      <formula>40%</formula>
    </cfRule>
    <cfRule type="cellIs" dxfId="484" priority="361" operator="equal">
      <formula>80%</formula>
    </cfRule>
    <cfRule type="cellIs" dxfId="483" priority="362" operator="equal">
      <formula>100%</formula>
    </cfRule>
    <cfRule type="cellIs" dxfId="482" priority="367" operator="equal">
      <formula>60%</formula>
    </cfRule>
    <cfRule type="cellIs" dxfId="481" priority="368" operator="equal">
      <formula>0%</formula>
    </cfRule>
    <cfRule type="cellIs" dxfId="480" priority="369" operator="equal">
      <formula>20%</formula>
    </cfRule>
    <cfRule type="cellIs" dxfId="479" priority="370" operator="equal">
      <formula>40%</formula>
    </cfRule>
    <cfRule type="cellIs" dxfId="478" priority="371" operator="equal">
      <formula>80%</formula>
    </cfRule>
    <cfRule type="cellIs" dxfId="477" priority="372" operator="equal">
      <formula>100%</formula>
    </cfRule>
    <cfRule type="expression" dxfId="476" priority="375">
      <formula>#REF!=TRUE</formula>
    </cfRule>
  </conditionalFormatting>
  <conditionalFormatting sqref="F42 F52">
    <cfRule type="expression" dxfId="475" priority="163">
      <formula>#REF!=TRUE</formula>
    </cfRule>
    <cfRule type="expression" dxfId="474" priority="225">
      <formula>#REF!=TRUE</formula>
    </cfRule>
    <cfRule type="cellIs" dxfId="473" priority="235" operator="equal">
      <formula>60%</formula>
    </cfRule>
    <cfRule type="cellIs" dxfId="472" priority="236" operator="equal">
      <formula>0%</formula>
    </cfRule>
    <cfRule type="cellIs" dxfId="471" priority="237" operator="equal">
      <formula>20%</formula>
    </cfRule>
    <cfRule type="cellIs" dxfId="470" priority="238" operator="equal">
      <formula>40%</formula>
    </cfRule>
    <cfRule type="cellIs" dxfId="469" priority="239" operator="equal">
      <formula>80%</formula>
    </cfRule>
    <cfRule type="cellIs" dxfId="468" priority="240" operator="equal">
      <formula>100%</formula>
    </cfRule>
    <cfRule type="expression" dxfId="467" priority="320">
      <formula>#REF!=TRUE</formula>
    </cfRule>
    <cfRule type="cellIs" dxfId="466" priority="329" operator="equal">
      <formula>60%</formula>
    </cfRule>
    <cfRule type="cellIs" dxfId="465" priority="330" operator="equal">
      <formula>0%</formula>
    </cfRule>
    <cfRule type="cellIs" dxfId="464" priority="331" operator="equal">
      <formula>20%</formula>
    </cfRule>
    <cfRule type="cellIs" dxfId="463" priority="332" operator="equal">
      <formula>40%</formula>
    </cfRule>
    <cfRule type="cellIs" dxfId="462" priority="333" operator="equal">
      <formula>80%</formula>
    </cfRule>
    <cfRule type="cellIs" dxfId="461" priority="334" operator="equal">
      <formula>100%</formula>
    </cfRule>
    <cfRule type="dataBar" priority="335">
      <dataBar>
        <cfvo type="min"/>
        <cfvo type="max"/>
        <color rgb="FF63C384"/>
      </dataBar>
      <extLst>
        <ext xmlns:x14="http://schemas.microsoft.com/office/spreadsheetml/2009/9/main" uri="{B025F937-C7B1-47D3-B67F-A62EFF666E3E}">
          <x14:id>{0AD1A057-0098-4341-8B67-445DE9E8CBCE}</x14:id>
        </ext>
      </extLst>
    </cfRule>
  </conditionalFormatting>
  <conditionalFormatting sqref="F42">
    <cfRule type="dataBar" priority="161">
      <dataBar>
        <cfvo type="min"/>
        <cfvo type="max"/>
        <color rgb="FF63C384"/>
      </dataBar>
      <extLst>
        <ext xmlns:x14="http://schemas.microsoft.com/office/spreadsheetml/2009/9/main" uri="{B025F937-C7B1-47D3-B67F-A62EFF666E3E}">
          <x14:id>{A7D9B992-28BD-4228-B3A6-6499CC55A390}</x14:id>
        </ext>
      </extLst>
    </cfRule>
    <cfRule type="dataBar" priority="179">
      <dataBar>
        <cfvo type="min"/>
        <cfvo type="max"/>
        <color rgb="FF63C384"/>
      </dataBar>
      <extLst>
        <ext xmlns:x14="http://schemas.microsoft.com/office/spreadsheetml/2009/9/main" uri="{B025F937-C7B1-47D3-B67F-A62EFF666E3E}">
          <x14:id>{1A74025F-3105-4398-96C7-77C282857BB4}</x14:id>
        </ext>
      </extLst>
    </cfRule>
    <cfRule type="dataBar" priority="223">
      <dataBar>
        <cfvo type="min"/>
        <cfvo type="max"/>
        <color rgb="FF63C384"/>
      </dataBar>
      <extLst>
        <ext xmlns:x14="http://schemas.microsoft.com/office/spreadsheetml/2009/9/main" uri="{B025F937-C7B1-47D3-B67F-A62EFF666E3E}">
          <x14:id>{6A1897DB-7D25-4E84-BC6A-4790A0610124}</x14:id>
        </ext>
      </extLst>
    </cfRule>
    <cfRule type="dataBar" priority="241">
      <dataBar>
        <cfvo type="min"/>
        <cfvo type="max"/>
        <color rgb="FF63C384"/>
      </dataBar>
      <extLst>
        <ext xmlns:x14="http://schemas.microsoft.com/office/spreadsheetml/2009/9/main" uri="{B025F937-C7B1-47D3-B67F-A62EFF666E3E}">
          <x14:id>{86690BD8-2EA9-4E6A-9EC1-0CD6F294114A}</x14:id>
        </ext>
      </extLst>
    </cfRule>
    <cfRule type="dataBar" priority="251">
      <dataBar>
        <cfvo type="min"/>
        <cfvo type="max"/>
        <color rgb="FF63C384"/>
      </dataBar>
      <extLst>
        <ext xmlns:x14="http://schemas.microsoft.com/office/spreadsheetml/2009/9/main" uri="{B025F937-C7B1-47D3-B67F-A62EFF666E3E}">
          <x14:id>{6A0FC7EF-BF6D-486A-8C1B-4B5CE1526845}</x14:id>
        </ext>
      </extLst>
    </cfRule>
    <cfRule type="dataBar" priority="269">
      <dataBar>
        <cfvo type="min"/>
        <cfvo type="max"/>
        <color rgb="FF63C384"/>
      </dataBar>
      <extLst>
        <ext xmlns:x14="http://schemas.microsoft.com/office/spreadsheetml/2009/9/main" uri="{B025F937-C7B1-47D3-B67F-A62EFF666E3E}">
          <x14:id>{4AE4BCC2-34C6-4B08-A0A5-3896BEAC8B03}</x14:id>
        </ext>
      </extLst>
    </cfRule>
    <cfRule type="dataBar" priority="318">
      <dataBar>
        <cfvo type="min"/>
        <cfvo type="max"/>
        <color rgb="FF63C384"/>
      </dataBar>
      <extLst>
        <ext xmlns:x14="http://schemas.microsoft.com/office/spreadsheetml/2009/9/main" uri="{B025F937-C7B1-47D3-B67F-A62EFF666E3E}">
          <x14:id>{1625FE82-A3BF-4985-86A6-521E64751F0D}</x14:id>
        </ext>
      </extLst>
    </cfRule>
    <cfRule type="dataBar" priority="345">
      <dataBar>
        <cfvo type="min"/>
        <cfvo type="max"/>
        <color rgb="FF63C384"/>
      </dataBar>
      <extLst>
        <ext xmlns:x14="http://schemas.microsoft.com/office/spreadsheetml/2009/9/main" uri="{B025F937-C7B1-47D3-B67F-A62EFF666E3E}">
          <x14:id>{5BD8E803-ECB2-43B7-9268-2799E2C57B2D}</x14:id>
        </ext>
      </extLst>
    </cfRule>
    <cfRule type="dataBar" priority="363">
      <dataBar>
        <cfvo type="min"/>
        <cfvo type="max"/>
        <color rgb="FF63C384"/>
      </dataBar>
      <extLst>
        <ext xmlns:x14="http://schemas.microsoft.com/office/spreadsheetml/2009/9/main" uri="{B025F937-C7B1-47D3-B67F-A62EFF666E3E}">
          <x14:id>{971FB4E8-E667-4D58-B9C6-9EA6B7A64AC2}</x14:id>
        </ext>
      </extLst>
    </cfRule>
    <cfRule type="dataBar" priority="373">
      <dataBar>
        <cfvo type="min"/>
        <cfvo type="max"/>
        <color rgb="FF63C384"/>
      </dataBar>
      <extLst>
        <ext xmlns:x14="http://schemas.microsoft.com/office/spreadsheetml/2009/9/main" uri="{B025F937-C7B1-47D3-B67F-A62EFF666E3E}">
          <x14:id>{550FC434-77E7-4931-922E-91E55490FEF0}</x14:id>
        </ext>
      </extLst>
    </cfRule>
  </conditionalFormatting>
  <conditionalFormatting sqref="F42:F43 F52">
    <cfRule type="expression" dxfId="460" priority="162">
      <formula>$A42=TRUE</formula>
    </cfRule>
    <cfRule type="expression" dxfId="459" priority="224">
      <formula>$A42=TRUE</formula>
    </cfRule>
    <cfRule type="expression" dxfId="458" priority="319">
      <formula>$A42=TRUE</formula>
    </cfRule>
  </conditionalFormatting>
  <conditionalFormatting sqref="F42:F43">
    <cfRule type="expression" dxfId="457" priority="171">
      <formula>$A42=TRUE</formula>
    </cfRule>
    <cfRule type="expression" dxfId="456" priority="233">
      <formula>$A42=TRUE</formula>
    </cfRule>
    <cfRule type="expression" dxfId="455" priority="327">
      <formula>$A42=TRUE</formula>
    </cfRule>
  </conditionalFormatting>
  <conditionalFormatting sqref="F42:F52 F54:F61">
    <cfRule type="dataBar" priority="180">
      <dataBar>
        <cfvo type="min"/>
        <cfvo type="max"/>
        <color theme="7" tint="0.39997558519241921"/>
      </dataBar>
      <extLst>
        <ext xmlns:x14="http://schemas.microsoft.com/office/spreadsheetml/2009/9/main" uri="{B025F937-C7B1-47D3-B67F-A62EFF666E3E}">
          <x14:id>{7F9B3698-B594-414D-A900-664352618960}</x14:id>
        </ext>
      </extLst>
    </cfRule>
    <cfRule type="dataBar" priority="181">
      <dataBar>
        <cfvo type="min"/>
        <cfvo type="max"/>
        <color rgb="FF63C384"/>
      </dataBar>
      <extLst>
        <ext xmlns:x14="http://schemas.microsoft.com/office/spreadsheetml/2009/9/main" uri="{B025F937-C7B1-47D3-B67F-A62EFF666E3E}">
          <x14:id>{87A32552-3FAA-477C-A211-F7B93D33C79E}</x14:id>
        </ext>
      </extLst>
    </cfRule>
    <cfRule type="dataBar" priority="189">
      <dataBar>
        <cfvo type="min"/>
        <cfvo type="max"/>
        <color rgb="FF63C384"/>
      </dataBar>
      <extLst>
        <ext xmlns:x14="http://schemas.microsoft.com/office/spreadsheetml/2009/9/main" uri="{B025F937-C7B1-47D3-B67F-A62EFF666E3E}">
          <x14:id>{D4CD8A3C-78C8-4DDE-96D7-A1C54CFB0C8F}</x14:id>
        </ext>
      </extLst>
    </cfRule>
    <cfRule type="expression" dxfId="454" priority="242">
      <formula>$A42=TRUE</formula>
    </cfRule>
    <cfRule type="expression" dxfId="453" priority="243">
      <formula>#REF!=TRUE</formula>
    </cfRule>
    <cfRule type="dataBar" priority="244">
      <dataBar>
        <cfvo type="min"/>
        <cfvo type="max"/>
        <color rgb="FF63C384"/>
      </dataBar>
      <extLst>
        <ext xmlns:x14="http://schemas.microsoft.com/office/spreadsheetml/2009/9/main" uri="{B025F937-C7B1-47D3-B67F-A62EFF666E3E}">
          <x14:id>{17EB76E2-1E47-4BDF-B034-687D459EF33A}</x14:id>
        </ext>
      </extLst>
    </cfRule>
    <cfRule type="expression" dxfId="452" priority="261">
      <formula>$A42=TRUE</formula>
    </cfRule>
    <cfRule type="expression" dxfId="451" priority="271">
      <formula>#REF!=TRUE</formula>
    </cfRule>
    <cfRule type="dataBar" priority="272">
      <dataBar>
        <cfvo type="min"/>
        <cfvo type="max"/>
        <color rgb="FF63C384"/>
      </dataBar>
      <extLst>
        <ext xmlns:x14="http://schemas.microsoft.com/office/spreadsheetml/2009/9/main" uri="{B025F937-C7B1-47D3-B67F-A62EFF666E3E}">
          <x14:id>{FC91CB7D-6C23-4880-A209-1466ED360939}</x14:id>
        </ext>
      </extLst>
    </cfRule>
    <cfRule type="dataBar" priority="273">
      <dataBar>
        <cfvo type="min"/>
        <cfvo type="max"/>
        <color theme="7" tint="0.39997558519241921"/>
      </dataBar>
      <extLst>
        <ext xmlns:x14="http://schemas.microsoft.com/office/spreadsheetml/2009/9/main" uri="{B025F937-C7B1-47D3-B67F-A62EFF666E3E}">
          <x14:id>{7A9E5539-4746-434F-B985-B2CCC7CEB751}</x14:id>
        </ext>
      </extLst>
    </cfRule>
    <cfRule type="dataBar" priority="274">
      <dataBar>
        <cfvo type="min"/>
        <cfvo type="max"/>
        <color rgb="FF63C384"/>
      </dataBar>
      <extLst>
        <ext xmlns:x14="http://schemas.microsoft.com/office/spreadsheetml/2009/9/main" uri="{B025F937-C7B1-47D3-B67F-A62EFF666E3E}">
          <x14:id>{1B3749CE-250F-472E-8ED8-994DA793C184}</x14:id>
        </ext>
      </extLst>
    </cfRule>
    <cfRule type="dataBar" priority="275">
      <dataBar>
        <cfvo type="min"/>
        <cfvo type="max"/>
        <color theme="7" tint="0.39997558519241921"/>
      </dataBar>
      <extLst>
        <ext xmlns:x14="http://schemas.microsoft.com/office/spreadsheetml/2009/9/main" uri="{B025F937-C7B1-47D3-B67F-A62EFF666E3E}">
          <x14:id>{A8F81211-D88F-4098-8655-DA1FD80B3957}</x14:id>
        </ext>
      </extLst>
    </cfRule>
    <cfRule type="dataBar" priority="276">
      <dataBar>
        <cfvo type="min"/>
        <cfvo type="max"/>
        <color rgb="FF63C384"/>
      </dataBar>
      <extLst>
        <ext xmlns:x14="http://schemas.microsoft.com/office/spreadsheetml/2009/9/main" uri="{B025F937-C7B1-47D3-B67F-A62EFF666E3E}">
          <x14:id>{CCA1013A-E4D4-4649-B5A5-D3F0D7551A6F}</x14:id>
        </ext>
      </extLst>
    </cfRule>
    <cfRule type="cellIs" dxfId="450" priority="277" operator="equal">
      <formula>60%</formula>
    </cfRule>
    <cfRule type="cellIs" dxfId="449" priority="278" operator="equal">
      <formula>0%</formula>
    </cfRule>
    <cfRule type="cellIs" dxfId="448" priority="279" operator="equal">
      <formula>20%</formula>
    </cfRule>
    <cfRule type="cellIs" dxfId="447" priority="280" operator="equal">
      <formula>40%</formula>
    </cfRule>
    <cfRule type="cellIs" dxfId="446" priority="281" operator="equal">
      <formula>80%</formula>
    </cfRule>
    <cfRule type="cellIs" dxfId="445" priority="282" operator="equal">
      <formula>100%</formula>
    </cfRule>
    <cfRule type="expression" dxfId="444" priority="283">
      <formula>$A42=TRUE</formula>
    </cfRule>
    <cfRule type="dataBar" priority="284">
      <dataBar>
        <cfvo type="min"/>
        <cfvo type="max"/>
        <color rgb="FF63C384"/>
      </dataBar>
      <extLst>
        <ext xmlns:x14="http://schemas.microsoft.com/office/spreadsheetml/2009/9/main" uri="{B025F937-C7B1-47D3-B67F-A62EFF666E3E}">
          <x14:id>{046B1498-638F-4AFE-A84D-E021381F7DAD}</x14:id>
        </ext>
      </extLst>
    </cfRule>
    <cfRule type="expression" dxfId="443" priority="336">
      <formula>$A42=TRUE</formula>
    </cfRule>
    <cfRule type="expression" dxfId="442" priority="337">
      <formula>#REF!=TRUE</formula>
    </cfRule>
    <cfRule type="dataBar" priority="338">
      <dataBar>
        <cfvo type="min"/>
        <cfvo type="max"/>
        <color rgb="FF63C384"/>
      </dataBar>
      <extLst>
        <ext xmlns:x14="http://schemas.microsoft.com/office/spreadsheetml/2009/9/main" uri="{B025F937-C7B1-47D3-B67F-A62EFF666E3E}">
          <x14:id>{722080E4-A6AD-4ECB-B340-3E82655731D7}</x14:id>
        </ext>
      </extLst>
    </cfRule>
    <cfRule type="expression" dxfId="441" priority="355">
      <formula>$A42=TRUE</formula>
    </cfRule>
    <cfRule type="dataBar" priority="366">
      <dataBar>
        <cfvo type="min"/>
        <cfvo type="max"/>
        <color rgb="FF63C384"/>
      </dataBar>
      <extLst>
        <ext xmlns:x14="http://schemas.microsoft.com/office/spreadsheetml/2009/9/main" uri="{B025F937-C7B1-47D3-B67F-A62EFF666E3E}">
          <x14:id>{BE7B5FBE-7ADD-4870-B39A-08AF0B6C4C35}</x14:id>
        </ext>
      </extLst>
    </cfRule>
    <cfRule type="dataBar" priority="392">
      <dataBar>
        <cfvo type="min"/>
        <cfvo type="max"/>
        <color rgb="FF63C384"/>
      </dataBar>
      <extLst>
        <ext xmlns:x14="http://schemas.microsoft.com/office/spreadsheetml/2009/9/main" uri="{B025F937-C7B1-47D3-B67F-A62EFF666E3E}">
          <x14:id>{6A42FA7D-0FEE-4AA2-BA3C-072C459996F2}</x14:id>
        </ext>
      </extLst>
    </cfRule>
    <cfRule type="dataBar" priority="1416">
      <dataBar>
        <cfvo type="min"/>
        <cfvo type="max"/>
        <color theme="7" tint="0.39997558519241921"/>
      </dataBar>
      <extLst>
        <ext xmlns:x14="http://schemas.microsoft.com/office/spreadsheetml/2009/9/main" uri="{B025F937-C7B1-47D3-B67F-A62EFF666E3E}">
          <x14:id>{0B58099B-9339-4298-A506-D386EF508BEC}</x14:id>
        </ext>
      </extLst>
    </cfRule>
    <cfRule type="dataBar" priority="1417">
      <dataBar>
        <cfvo type="min"/>
        <cfvo type="max"/>
        <color rgb="FF63C384"/>
      </dataBar>
      <extLst>
        <ext xmlns:x14="http://schemas.microsoft.com/office/spreadsheetml/2009/9/main" uri="{B025F937-C7B1-47D3-B67F-A62EFF666E3E}">
          <x14:id>{70A1FDA6-E8CB-46FF-9A57-C9BCAD5FC91B}</x14:id>
        </ext>
      </extLst>
    </cfRule>
    <cfRule type="dataBar" priority="1419">
      <dataBar>
        <cfvo type="min"/>
        <cfvo type="max"/>
        <color theme="7" tint="0.39997558519241921"/>
      </dataBar>
      <extLst>
        <ext xmlns:x14="http://schemas.microsoft.com/office/spreadsheetml/2009/9/main" uri="{B025F937-C7B1-47D3-B67F-A62EFF666E3E}">
          <x14:id>{AB9422D2-8B2C-459E-9472-870975D4C64C}</x14:id>
        </ext>
      </extLst>
    </cfRule>
    <cfRule type="dataBar" priority="1420">
      <dataBar>
        <cfvo type="min"/>
        <cfvo type="max"/>
        <color rgb="FF63C384"/>
      </dataBar>
      <extLst>
        <ext xmlns:x14="http://schemas.microsoft.com/office/spreadsheetml/2009/9/main" uri="{B025F937-C7B1-47D3-B67F-A62EFF666E3E}">
          <x14:id>{CE555480-BC6E-4E05-B4B6-ECE6D87F4269}</x14:id>
        </ext>
      </extLst>
    </cfRule>
    <cfRule type="expression" dxfId="440" priority="1428">
      <formula>$A42=TRUE</formula>
    </cfRule>
    <cfRule type="dataBar" priority="1429">
      <dataBar>
        <cfvo type="min"/>
        <cfvo type="max"/>
        <color rgb="FF63C384"/>
      </dataBar>
      <extLst>
        <ext xmlns:x14="http://schemas.microsoft.com/office/spreadsheetml/2009/9/main" uri="{B025F937-C7B1-47D3-B67F-A62EFF666E3E}">
          <x14:id>{68AA49D5-13CF-4EAE-A7F8-D4E73701105D}</x14:id>
        </ext>
      </extLst>
    </cfRule>
    <cfRule type="dataBar" priority="1430">
      <dataBar>
        <cfvo type="min"/>
        <cfvo type="max"/>
        <color theme="7" tint="0.39997558519241921"/>
      </dataBar>
      <extLst>
        <ext xmlns:x14="http://schemas.microsoft.com/office/spreadsheetml/2009/9/main" uri="{B025F937-C7B1-47D3-B67F-A62EFF666E3E}">
          <x14:id>{782D2DFA-624B-4B90-800A-682D1877A3A0}</x14:id>
        </ext>
      </extLst>
    </cfRule>
    <cfRule type="dataBar" priority="1431">
      <dataBar>
        <cfvo type="min"/>
        <cfvo type="max"/>
        <color rgb="FF63C384"/>
      </dataBar>
      <extLst>
        <ext xmlns:x14="http://schemas.microsoft.com/office/spreadsheetml/2009/9/main" uri="{B025F937-C7B1-47D3-B67F-A62EFF666E3E}">
          <x14:id>{BBEA6E1A-2723-45D5-B70F-9B43910B231D}</x14:id>
        </ext>
      </extLst>
    </cfRule>
    <cfRule type="expression" dxfId="439" priority="1432">
      <formula>#REF!=TRUE</formula>
    </cfRule>
    <cfRule type="dataBar" priority="1433">
      <dataBar>
        <cfvo type="min"/>
        <cfvo type="max"/>
        <color theme="7" tint="0.39997558519241921"/>
      </dataBar>
      <extLst>
        <ext xmlns:x14="http://schemas.microsoft.com/office/spreadsheetml/2009/9/main" uri="{B025F937-C7B1-47D3-B67F-A62EFF666E3E}">
          <x14:id>{5A84B9A5-CEB9-4274-83EF-4C205358DA13}</x14:id>
        </ext>
      </extLst>
    </cfRule>
    <cfRule type="dataBar" priority="1434">
      <dataBar>
        <cfvo type="min"/>
        <cfvo type="max"/>
        <color rgb="FF63C384"/>
      </dataBar>
      <extLst>
        <ext xmlns:x14="http://schemas.microsoft.com/office/spreadsheetml/2009/9/main" uri="{B025F937-C7B1-47D3-B67F-A62EFF666E3E}">
          <x14:id>{B1B5687B-173D-47BF-85D6-8235CB933C77}</x14:id>
        </ext>
      </extLst>
    </cfRule>
    <cfRule type="cellIs" dxfId="438" priority="1435" operator="equal">
      <formula>60%</formula>
    </cfRule>
    <cfRule type="cellIs" dxfId="437" priority="1436" operator="equal">
      <formula>0%</formula>
    </cfRule>
    <cfRule type="cellIs" dxfId="436" priority="1437" operator="equal">
      <formula>20%</formula>
    </cfRule>
    <cfRule type="cellIs" dxfId="435" priority="1438" operator="equal">
      <formula>40%</formula>
    </cfRule>
    <cfRule type="cellIs" dxfId="434" priority="1439" operator="equal">
      <formula>80%</formula>
    </cfRule>
    <cfRule type="cellIs" dxfId="433" priority="1440" operator="equal">
      <formula>100%</formula>
    </cfRule>
    <cfRule type="dataBar" priority="1442">
      <dataBar>
        <cfvo type="min"/>
        <cfvo type="max"/>
        <color rgb="FF63C384"/>
      </dataBar>
      <extLst>
        <ext xmlns:x14="http://schemas.microsoft.com/office/spreadsheetml/2009/9/main" uri="{B025F937-C7B1-47D3-B67F-A62EFF666E3E}">
          <x14:id>{14FD1726-F52A-4378-8109-13B9176066B8}</x14:id>
        </ext>
      </extLst>
    </cfRule>
    <cfRule type="expression" dxfId="432" priority="1443">
      <formula>#REF!=TRUE</formula>
    </cfRule>
    <cfRule type="dataBar" priority="1444">
      <dataBar>
        <cfvo type="min"/>
        <cfvo type="max"/>
        <color rgb="FF63C384"/>
      </dataBar>
      <extLst>
        <ext xmlns:x14="http://schemas.microsoft.com/office/spreadsheetml/2009/9/main" uri="{B025F937-C7B1-47D3-B67F-A62EFF666E3E}">
          <x14:id>{1A91E684-6037-468E-AAAD-F9C6A3AE5833}</x14:id>
        </ext>
      </extLst>
    </cfRule>
    <cfRule type="dataBar" priority="1445">
      <dataBar>
        <cfvo type="min"/>
        <cfvo type="max"/>
        <color theme="7" tint="0.39997558519241921"/>
      </dataBar>
      <extLst>
        <ext xmlns:x14="http://schemas.microsoft.com/office/spreadsheetml/2009/9/main" uri="{B025F937-C7B1-47D3-B67F-A62EFF666E3E}">
          <x14:id>{ADCF7178-CA2B-444B-9DEB-6ED0884DE915}</x14:id>
        </ext>
      </extLst>
    </cfRule>
    <cfRule type="dataBar" priority="1446">
      <dataBar>
        <cfvo type="min"/>
        <cfvo type="max"/>
        <color rgb="FF63C384"/>
      </dataBar>
      <extLst>
        <ext xmlns:x14="http://schemas.microsoft.com/office/spreadsheetml/2009/9/main" uri="{B025F937-C7B1-47D3-B67F-A62EFF666E3E}">
          <x14:id>{2B54697C-D815-4CA6-9893-507B05524F66}</x14:id>
        </ext>
      </extLst>
    </cfRule>
    <cfRule type="expression" dxfId="431" priority="1447">
      <formula>#REF!=TRUE</formula>
    </cfRule>
  </conditionalFormatting>
  <conditionalFormatting sqref="F42:F52">
    <cfRule type="cellIs" dxfId="430" priority="173" operator="equal">
      <formula>60%</formula>
    </cfRule>
    <cfRule type="cellIs" dxfId="429" priority="174" operator="equal">
      <formula>0%</formula>
    </cfRule>
    <cfRule type="cellIs" dxfId="428" priority="175" operator="equal">
      <formula>20%</formula>
    </cfRule>
    <cfRule type="cellIs" dxfId="427" priority="176" operator="equal">
      <formula>40%</formula>
    </cfRule>
    <cfRule type="cellIs" dxfId="426" priority="177" operator="equal">
      <formula>80%</formula>
    </cfRule>
    <cfRule type="cellIs" dxfId="425" priority="178" operator="equal">
      <formula>100%</formula>
    </cfRule>
    <cfRule type="expression" dxfId="424" priority="252">
      <formula>$A42=TRUE</formula>
    </cfRule>
    <cfRule type="expression" dxfId="423" priority="270">
      <formula>$A42=TRUE</formula>
    </cfRule>
    <cfRule type="expression" dxfId="422" priority="346">
      <formula>$A42=TRUE</formula>
    </cfRule>
    <cfRule type="expression" dxfId="421" priority="364">
      <formula>$A42=TRUE</formula>
    </cfRule>
    <cfRule type="expression" dxfId="420" priority="374">
      <formula>$A42=TRUE</formula>
    </cfRule>
  </conditionalFormatting>
  <conditionalFormatting sqref="F43 F45 F47:F49 F51 F54:F76">
    <cfRule type="cellIs" dxfId="419" priority="254" operator="equal">
      <formula>60%</formula>
    </cfRule>
    <cfRule type="cellIs" dxfId="418" priority="255" operator="equal">
      <formula>0%</formula>
    </cfRule>
    <cfRule type="cellIs" dxfId="417" priority="256" operator="equal">
      <formula>20%</formula>
    </cfRule>
    <cfRule type="cellIs" dxfId="416" priority="257" operator="equal">
      <formula>40%</formula>
    </cfRule>
    <cfRule type="cellIs" dxfId="415" priority="258" operator="equal">
      <formula>80%</formula>
    </cfRule>
    <cfRule type="cellIs" dxfId="414" priority="259" operator="equal">
      <formula>100%</formula>
    </cfRule>
    <cfRule type="expression" dxfId="413" priority="262">
      <formula>#REF!=TRUE</formula>
    </cfRule>
    <cfRule type="cellIs" dxfId="412" priority="348" operator="equal">
      <formula>60%</formula>
    </cfRule>
    <cfRule type="cellIs" dxfId="411" priority="349" operator="equal">
      <formula>0%</formula>
    </cfRule>
    <cfRule type="cellIs" dxfId="410" priority="350" operator="equal">
      <formula>20%</formula>
    </cfRule>
    <cfRule type="cellIs" dxfId="409" priority="351" operator="equal">
      <formula>40%</formula>
    </cfRule>
    <cfRule type="cellIs" dxfId="408" priority="352" operator="equal">
      <formula>80%</formula>
    </cfRule>
    <cfRule type="cellIs" dxfId="407" priority="353" operator="equal">
      <formula>100%</formula>
    </cfRule>
    <cfRule type="expression" dxfId="406" priority="356">
      <formula>#REF!=TRUE</formula>
    </cfRule>
    <cfRule type="cellIs" dxfId="405" priority="376" operator="equal">
      <formula>60%</formula>
    </cfRule>
    <cfRule type="cellIs" dxfId="404" priority="377" operator="equal">
      <formula>0%</formula>
    </cfRule>
    <cfRule type="cellIs" dxfId="403" priority="378" operator="equal">
      <formula>20%</formula>
    </cfRule>
    <cfRule type="cellIs" dxfId="402" priority="379" operator="equal">
      <formula>40%</formula>
    </cfRule>
    <cfRule type="cellIs" dxfId="401" priority="380" operator="equal">
      <formula>80%</formula>
    </cfRule>
    <cfRule type="cellIs" dxfId="400" priority="381" operator="equal">
      <formula>100%</formula>
    </cfRule>
    <cfRule type="expression" dxfId="399" priority="383">
      <formula>#REF!=TRUE</formula>
    </cfRule>
  </conditionalFormatting>
  <conditionalFormatting sqref="F43 F45 F51 F47:F49 F54:F76">
    <cfRule type="dataBar" priority="1507">
      <dataBar>
        <cfvo type="min"/>
        <cfvo type="max"/>
        <color rgb="FF63C384"/>
      </dataBar>
      <extLst>
        <ext xmlns:x14="http://schemas.microsoft.com/office/spreadsheetml/2009/9/main" uri="{B025F937-C7B1-47D3-B67F-A62EFF666E3E}">
          <x14:id>{2C8506ED-C475-4208-8289-F599496697A2}</x14:id>
        </ext>
      </extLst>
    </cfRule>
  </conditionalFormatting>
  <conditionalFormatting sqref="F43 F54:F76">
    <cfRule type="cellIs" dxfId="398" priority="164" operator="equal">
      <formula>60%</formula>
    </cfRule>
    <cfRule type="cellIs" dxfId="397" priority="165" operator="equal">
      <formula>0%</formula>
    </cfRule>
    <cfRule type="cellIs" dxfId="396" priority="166" operator="equal">
      <formula>20%</formula>
    </cfRule>
    <cfRule type="cellIs" dxfId="395" priority="167" operator="equal">
      <formula>40%</formula>
    </cfRule>
    <cfRule type="cellIs" dxfId="394" priority="168" operator="equal">
      <formula>80%</formula>
    </cfRule>
    <cfRule type="cellIs" dxfId="393" priority="169" operator="equal">
      <formula>100%</formula>
    </cfRule>
    <cfRule type="expression" dxfId="392" priority="172">
      <formula>#REF!=TRUE</formula>
    </cfRule>
    <cfRule type="cellIs" dxfId="391" priority="226" operator="equal">
      <formula>60%</formula>
    </cfRule>
    <cfRule type="cellIs" dxfId="390" priority="227" operator="equal">
      <formula>0%</formula>
    </cfRule>
    <cfRule type="cellIs" dxfId="389" priority="228" operator="equal">
      <formula>20%</formula>
    </cfRule>
    <cfRule type="cellIs" dxfId="388" priority="229" operator="equal">
      <formula>40%</formula>
    </cfRule>
    <cfRule type="cellIs" dxfId="387" priority="230" operator="equal">
      <formula>80%</formula>
    </cfRule>
    <cfRule type="cellIs" dxfId="386" priority="231" operator="equal">
      <formula>100%</formula>
    </cfRule>
    <cfRule type="expression" dxfId="385" priority="234">
      <formula>#REF!=TRUE</formula>
    </cfRule>
    <cfRule type="cellIs" dxfId="384" priority="321" operator="equal">
      <formula>60%</formula>
    </cfRule>
    <cfRule type="cellIs" dxfId="383" priority="322" operator="equal">
      <formula>0%</formula>
    </cfRule>
    <cfRule type="cellIs" dxfId="382" priority="323" operator="equal">
      <formula>20%</formula>
    </cfRule>
    <cfRule type="cellIs" dxfId="381" priority="324" operator="equal">
      <formula>40%</formula>
    </cfRule>
    <cfRule type="cellIs" dxfId="380" priority="325" operator="equal">
      <formula>80%</formula>
    </cfRule>
    <cfRule type="cellIs" dxfId="379" priority="326" operator="equal">
      <formula>100%</formula>
    </cfRule>
    <cfRule type="expression" dxfId="378" priority="328">
      <formula>#REF!=TRUE</formula>
    </cfRule>
  </conditionalFormatting>
  <conditionalFormatting sqref="F43">
    <cfRule type="dataBar" priority="170">
      <dataBar>
        <cfvo type="min"/>
        <cfvo type="max"/>
        <color rgb="FF63C384"/>
      </dataBar>
      <extLst>
        <ext xmlns:x14="http://schemas.microsoft.com/office/spreadsheetml/2009/9/main" uri="{B025F937-C7B1-47D3-B67F-A62EFF666E3E}">
          <x14:id>{24BCFBFB-E676-4573-ADC4-1712BBDAD717}</x14:id>
        </ext>
      </extLst>
    </cfRule>
    <cfRule type="dataBar" priority="232">
      <dataBar>
        <cfvo type="min"/>
        <cfvo type="max"/>
        <color rgb="FF63C384"/>
      </dataBar>
      <extLst>
        <ext xmlns:x14="http://schemas.microsoft.com/office/spreadsheetml/2009/9/main" uri="{B025F937-C7B1-47D3-B67F-A62EFF666E3E}">
          <x14:id>{3542AB2B-58B4-4965-B110-1A977DBDF486}</x14:id>
        </ext>
      </extLst>
    </cfRule>
    <cfRule type="dataBar" priority="260">
      <dataBar>
        <cfvo type="min"/>
        <cfvo type="max"/>
        <color rgb="FF63C384"/>
      </dataBar>
      <extLst>
        <ext xmlns:x14="http://schemas.microsoft.com/office/spreadsheetml/2009/9/main" uri="{B025F937-C7B1-47D3-B67F-A62EFF666E3E}">
          <x14:id>{5059DC97-0BA5-4B88-A04A-2B48BF861DDE}</x14:id>
        </ext>
      </extLst>
    </cfRule>
    <cfRule type="dataBar" priority="354">
      <dataBar>
        <cfvo type="min"/>
        <cfvo type="max"/>
        <color rgb="FF63C384"/>
      </dataBar>
      <extLst>
        <ext xmlns:x14="http://schemas.microsoft.com/office/spreadsheetml/2009/9/main" uri="{B025F937-C7B1-47D3-B67F-A62EFF666E3E}">
          <x14:id>{73FC7225-FE61-4BB1-B8BB-081B928157AB}</x14:id>
        </ext>
      </extLst>
    </cfRule>
  </conditionalFormatting>
  <conditionalFormatting sqref="F42 F44 F52 F46">
    <cfRule type="dataBar" priority="390">
      <dataBar>
        <cfvo type="min"/>
        <cfvo type="max"/>
        <color rgb="FF63C384"/>
      </dataBar>
      <extLst>
        <ext xmlns:x14="http://schemas.microsoft.com/office/spreadsheetml/2009/9/main" uri="{B025F937-C7B1-47D3-B67F-A62EFF666E3E}">
          <x14:id>{5768B2B7-FC2B-4AAF-8158-B5D038839879}</x14:id>
        </ext>
      </extLst>
    </cfRule>
  </conditionalFormatting>
  <conditionalFormatting sqref="F44">
    <cfRule type="dataBar" priority="141">
      <dataBar>
        <cfvo type="min"/>
        <cfvo type="max"/>
        <color rgb="FF63C384"/>
      </dataBar>
      <extLst>
        <ext xmlns:x14="http://schemas.microsoft.com/office/spreadsheetml/2009/9/main" uri="{B025F937-C7B1-47D3-B67F-A62EFF666E3E}">
          <x14:id>{E254B16E-F889-47F0-9F01-85EA4C9CC794}</x14:id>
        </ext>
      </extLst>
    </cfRule>
    <cfRule type="expression" dxfId="377" priority="143">
      <formula>#REF!=TRUE</formula>
    </cfRule>
    <cfRule type="cellIs" dxfId="376" priority="146" operator="equal">
      <formula>60%</formula>
    </cfRule>
    <cfRule type="cellIs" dxfId="375" priority="147" operator="equal">
      <formula>0%</formula>
    </cfRule>
    <cfRule type="cellIs" dxfId="374" priority="148" operator="equal">
      <formula>20%</formula>
    </cfRule>
    <cfRule type="cellIs" dxfId="373" priority="149" operator="equal">
      <formula>40%</formula>
    </cfRule>
    <cfRule type="cellIs" dxfId="372" priority="150" operator="equal">
      <formula>80%</formula>
    </cfRule>
    <cfRule type="cellIs" dxfId="371" priority="151" operator="equal">
      <formula>100%</formula>
    </cfRule>
    <cfRule type="dataBar" priority="152">
      <dataBar>
        <cfvo type="min"/>
        <cfvo type="max"/>
        <color rgb="FF63C384"/>
      </dataBar>
      <extLst>
        <ext xmlns:x14="http://schemas.microsoft.com/office/spreadsheetml/2009/9/main" uri="{B025F937-C7B1-47D3-B67F-A62EFF666E3E}">
          <x14:id>{B055B330-E3A5-4B3F-94C4-648333041803}</x14:id>
        </ext>
      </extLst>
    </cfRule>
    <cfRule type="expression" dxfId="370" priority="153">
      <formula>$A44=TRUE</formula>
    </cfRule>
    <cfRule type="expression" dxfId="369" priority="154">
      <formula>#REF!=TRUE</formula>
    </cfRule>
    <cfRule type="cellIs" dxfId="368" priority="190" operator="equal">
      <formula>60%</formula>
    </cfRule>
    <cfRule type="cellIs" dxfId="367" priority="191" operator="equal">
      <formula>0%</formula>
    </cfRule>
    <cfRule type="cellIs" dxfId="366" priority="192" operator="equal">
      <formula>20%</formula>
    </cfRule>
    <cfRule type="cellIs" dxfId="365" priority="193" operator="equal">
      <formula>40%</formula>
    </cfRule>
    <cfRule type="cellIs" dxfId="364" priority="194" operator="equal">
      <formula>80%</formula>
    </cfRule>
    <cfRule type="cellIs" dxfId="363" priority="195" operator="equal">
      <formula>100%</formula>
    </cfRule>
    <cfRule type="dataBar" priority="196">
      <dataBar>
        <cfvo type="min"/>
        <cfvo type="max"/>
        <color rgb="FF63C384"/>
      </dataBar>
      <extLst>
        <ext xmlns:x14="http://schemas.microsoft.com/office/spreadsheetml/2009/9/main" uri="{B025F937-C7B1-47D3-B67F-A62EFF666E3E}">
          <x14:id>{7240CF74-2621-4298-B98C-C12E558377C4}</x14:id>
        </ext>
      </extLst>
    </cfRule>
    <cfRule type="expression" dxfId="362" priority="198">
      <formula>#REF!=TRUE</formula>
    </cfRule>
    <cfRule type="cellIs" dxfId="361" priority="208" operator="equal">
      <formula>60%</formula>
    </cfRule>
    <cfRule type="cellIs" dxfId="360" priority="209" operator="equal">
      <formula>0%</formula>
    </cfRule>
    <cfRule type="cellIs" dxfId="359" priority="210" operator="equal">
      <formula>20%</formula>
    </cfRule>
    <cfRule type="cellIs" dxfId="358" priority="211" operator="equal">
      <formula>40%</formula>
    </cfRule>
    <cfRule type="cellIs" dxfId="357" priority="212" operator="equal">
      <formula>80%</formula>
    </cfRule>
    <cfRule type="cellIs" dxfId="356" priority="213" operator="equal">
      <formula>100%</formula>
    </cfRule>
    <cfRule type="dataBar" priority="214">
      <dataBar>
        <cfvo type="min"/>
        <cfvo type="max"/>
        <color rgb="FF63C384"/>
      </dataBar>
      <extLst>
        <ext xmlns:x14="http://schemas.microsoft.com/office/spreadsheetml/2009/9/main" uri="{B025F937-C7B1-47D3-B67F-A62EFF666E3E}">
          <x14:id>{CB327E48-AF58-4C76-9C8F-99AD8077EFA0}</x14:id>
        </ext>
      </extLst>
    </cfRule>
    <cfRule type="expression" dxfId="355" priority="215">
      <formula>$A44=TRUE</formula>
    </cfRule>
    <cfRule type="expression" dxfId="354" priority="216">
      <formula>#REF!=TRUE</formula>
    </cfRule>
    <cfRule type="cellIs" dxfId="353" priority="285" operator="equal">
      <formula>60%</formula>
    </cfRule>
    <cfRule type="cellIs" dxfId="352" priority="286" operator="equal">
      <formula>0%</formula>
    </cfRule>
    <cfRule type="cellIs" dxfId="351" priority="287" operator="equal">
      <formula>20%</formula>
    </cfRule>
    <cfRule type="cellIs" dxfId="350" priority="288" operator="equal">
      <formula>40%</formula>
    </cfRule>
    <cfRule type="cellIs" dxfId="349" priority="289" operator="equal">
      <formula>80%</formula>
    </cfRule>
    <cfRule type="cellIs" dxfId="348" priority="290" operator="equal">
      <formula>100%</formula>
    </cfRule>
    <cfRule type="dataBar" priority="291">
      <dataBar>
        <cfvo type="min"/>
        <cfvo type="max"/>
        <color rgb="FF63C384"/>
      </dataBar>
      <extLst>
        <ext xmlns:x14="http://schemas.microsoft.com/office/spreadsheetml/2009/9/main" uri="{B025F937-C7B1-47D3-B67F-A62EFF666E3E}">
          <x14:id>{7514ACBB-320A-4CE8-A1FC-370B76447C80}</x14:id>
        </ext>
      </extLst>
    </cfRule>
    <cfRule type="expression" dxfId="347" priority="293">
      <formula>#REF!=TRUE</formula>
    </cfRule>
    <cfRule type="cellIs" dxfId="346" priority="303" operator="equal">
      <formula>60%</formula>
    </cfRule>
    <cfRule type="cellIs" dxfId="345" priority="304" operator="equal">
      <formula>0%</formula>
    </cfRule>
    <cfRule type="cellIs" dxfId="344" priority="305" operator="equal">
      <formula>20%</formula>
    </cfRule>
    <cfRule type="cellIs" dxfId="343" priority="306" operator="equal">
      <formula>40%</formula>
    </cfRule>
    <cfRule type="cellIs" dxfId="342" priority="307" operator="equal">
      <formula>80%</formula>
    </cfRule>
    <cfRule type="cellIs" dxfId="341" priority="308" operator="equal">
      <formula>100%</formula>
    </cfRule>
    <cfRule type="dataBar" priority="309">
      <dataBar>
        <cfvo type="min"/>
        <cfvo type="max"/>
        <color rgb="FF63C384"/>
      </dataBar>
      <extLst>
        <ext xmlns:x14="http://schemas.microsoft.com/office/spreadsheetml/2009/9/main" uri="{B025F937-C7B1-47D3-B67F-A62EFF666E3E}">
          <x14:id>{D92A9808-4720-4AB3-B2DC-DEC29D917B3F}</x14:id>
        </ext>
      </extLst>
    </cfRule>
    <cfRule type="expression" dxfId="340" priority="310">
      <formula>$A44=TRUE</formula>
    </cfRule>
    <cfRule type="expression" dxfId="339" priority="311">
      <formula>#REF!=TRUE</formula>
    </cfRule>
  </conditionalFormatting>
  <conditionalFormatting sqref="F44:F46">
    <cfRule type="cellIs" dxfId="338" priority="104" operator="equal">
      <formula>60%</formula>
    </cfRule>
    <cfRule type="cellIs" dxfId="337" priority="105" operator="equal">
      <formula>0%</formula>
    </cfRule>
    <cfRule type="cellIs" dxfId="336" priority="106" operator="equal">
      <formula>20%</formula>
    </cfRule>
    <cfRule type="cellIs" dxfId="335" priority="107" operator="equal">
      <formula>40%</formula>
    </cfRule>
    <cfRule type="cellIs" dxfId="334" priority="108" operator="equal">
      <formula>80%</formula>
    </cfRule>
    <cfRule type="cellIs" dxfId="333" priority="109" operator="equal">
      <formula>100%</formula>
    </cfRule>
    <cfRule type="expression" dxfId="332" priority="142">
      <formula>$A44=TRUE</formula>
    </cfRule>
    <cfRule type="expression" dxfId="331" priority="197">
      <formula>$A44=TRUE</formula>
    </cfRule>
    <cfRule type="expression" dxfId="330" priority="292">
      <formula>$A44=TRUE</formula>
    </cfRule>
  </conditionalFormatting>
  <conditionalFormatting sqref="F45">
    <cfRule type="dataBar" priority="74">
      <dataBar>
        <cfvo type="min"/>
        <cfvo type="max"/>
        <color rgb="FF63C384"/>
      </dataBar>
      <extLst>
        <ext xmlns:x14="http://schemas.microsoft.com/office/spreadsheetml/2009/9/main" uri="{B025F937-C7B1-47D3-B67F-A62EFF666E3E}">
          <x14:id>{F0E34A77-5440-495C-AA61-1B65658C3025}</x14:id>
        </ext>
      </extLst>
    </cfRule>
    <cfRule type="expression" dxfId="329" priority="75">
      <formula>#REF!=TRUE</formula>
    </cfRule>
    <cfRule type="dataBar" priority="92">
      <dataBar>
        <cfvo type="min"/>
        <cfvo type="max"/>
        <color rgb="FF63C384"/>
      </dataBar>
      <extLst>
        <ext xmlns:x14="http://schemas.microsoft.com/office/spreadsheetml/2009/9/main" uri="{B025F937-C7B1-47D3-B67F-A62EFF666E3E}">
          <x14:id>{73742850-A129-422F-B22D-5B5785789DAA}</x14:id>
        </ext>
      </extLst>
    </cfRule>
    <cfRule type="expression" dxfId="328" priority="93">
      <formula>#REF!=TRUE</formula>
    </cfRule>
    <cfRule type="dataBar" priority="110">
      <dataBar>
        <cfvo type="min"/>
        <cfvo type="max"/>
        <color rgb="FF63C384"/>
      </dataBar>
      <extLst>
        <ext xmlns:x14="http://schemas.microsoft.com/office/spreadsheetml/2009/9/main" uri="{B025F937-C7B1-47D3-B67F-A62EFF666E3E}">
          <x14:id>{1C52028C-8C0F-4AF9-8867-C372DE1AEFB2}</x14:id>
        </ext>
      </extLst>
    </cfRule>
  </conditionalFormatting>
  <conditionalFormatting sqref="F45:F46">
    <cfRule type="cellIs" dxfId="327" priority="68" operator="equal">
      <formula>60%</formula>
    </cfRule>
    <cfRule type="cellIs" dxfId="326" priority="69" operator="equal">
      <formula>0%</formula>
    </cfRule>
    <cfRule type="cellIs" dxfId="325" priority="70" operator="equal">
      <formula>20%</formula>
    </cfRule>
    <cfRule type="cellIs" dxfId="324" priority="71" operator="equal">
      <formula>40%</formula>
    </cfRule>
    <cfRule type="cellIs" dxfId="323" priority="72" operator="equal">
      <formula>80%</formula>
    </cfRule>
    <cfRule type="cellIs" dxfId="322" priority="73" operator="equal">
      <formula>100%</formula>
    </cfRule>
    <cfRule type="cellIs" dxfId="321" priority="86" operator="equal">
      <formula>60%</formula>
    </cfRule>
    <cfRule type="cellIs" dxfId="320" priority="87" operator="equal">
      <formula>0%</formula>
    </cfRule>
    <cfRule type="cellIs" dxfId="319" priority="88" operator="equal">
      <formula>20%</formula>
    </cfRule>
    <cfRule type="cellIs" dxfId="318" priority="89" operator="equal">
      <formula>40%</formula>
    </cfRule>
    <cfRule type="cellIs" dxfId="317" priority="90" operator="equal">
      <formula>80%</formula>
    </cfRule>
    <cfRule type="cellIs" dxfId="316" priority="91" operator="equal">
      <formula>100%</formula>
    </cfRule>
    <cfRule type="expression" dxfId="315" priority="111">
      <formula>#REF!=TRUE</formula>
    </cfRule>
  </conditionalFormatting>
  <conditionalFormatting sqref="F46">
    <cfRule type="expression" dxfId="314" priority="77">
      <formula>#REF!=TRUE</formula>
    </cfRule>
    <cfRule type="expression" dxfId="313" priority="95">
      <formula>#REF!=TRUE</formula>
    </cfRule>
    <cfRule type="cellIs" dxfId="312" priority="122" operator="equal">
      <formula>60%</formula>
    </cfRule>
    <cfRule type="cellIs" dxfId="311" priority="123" operator="equal">
      <formula>0%</formula>
    </cfRule>
    <cfRule type="cellIs" dxfId="310" priority="124" operator="equal">
      <formula>20%</formula>
    </cfRule>
    <cfRule type="cellIs" dxfId="309" priority="125" operator="equal">
      <formula>40%</formula>
    </cfRule>
    <cfRule type="cellIs" dxfId="308" priority="126" operator="equal">
      <formula>80%</formula>
    </cfRule>
    <cfRule type="cellIs" dxfId="307" priority="127" operator="equal">
      <formula>100%</formula>
    </cfRule>
    <cfRule type="dataBar" priority="128">
      <dataBar>
        <cfvo type="min"/>
        <cfvo type="max"/>
        <color rgb="FF63C384"/>
      </dataBar>
      <extLst>
        <ext xmlns:x14="http://schemas.microsoft.com/office/spreadsheetml/2009/9/main" uri="{B025F937-C7B1-47D3-B67F-A62EFF666E3E}">
          <x14:id>{6167AC4C-53DE-4A34-BD99-0ABE8680CC90}</x14:id>
        </ext>
      </extLst>
    </cfRule>
  </conditionalFormatting>
  <conditionalFormatting sqref="F46:F47">
    <cfRule type="expression" dxfId="306" priority="76">
      <formula>$A46=TRUE</formula>
    </cfRule>
    <cfRule type="expression" dxfId="305" priority="84">
      <formula>$A46=TRUE</formula>
    </cfRule>
    <cfRule type="expression" dxfId="304" priority="94">
      <formula>$A46=TRUE</formula>
    </cfRule>
    <cfRule type="expression" dxfId="303" priority="102">
      <formula>$A46=TRUE</formula>
    </cfRule>
    <cfRule type="expression" dxfId="302" priority="112">
      <formula>$A46=TRUE</formula>
    </cfRule>
  </conditionalFormatting>
  <conditionalFormatting sqref="F46:F52">
    <cfRule type="expression" dxfId="301" priority="120">
      <formula>$A46=TRUE</formula>
    </cfRule>
  </conditionalFormatting>
  <conditionalFormatting sqref="F47">
    <cfRule type="cellIs" dxfId="300" priority="78" operator="equal">
      <formula>60%</formula>
    </cfRule>
    <cfRule type="cellIs" dxfId="299" priority="79" operator="equal">
      <formula>0%</formula>
    </cfRule>
    <cfRule type="cellIs" dxfId="298" priority="80" operator="equal">
      <formula>20%</formula>
    </cfRule>
    <cfRule type="cellIs" dxfId="297" priority="81" operator="equal">
      <formula>40%</formula>
    </cfRule>
    <cfRule type="cellIs" dxfId="296" priority="82" operator="equal">
      <formula>80%</formula>
    </cfRule>
    <cfRule type="cellIs" dxfId="295" priority="83" operator="equal">
      <formula>100%</formula>
    </cfRule>
    <cfRule type="expression" dxfId="294" priority="85">
      <formula>#REF!=TRUE</formula>
    </cfRule>
    <cfRule type="cellIs" dxfId="293" priority="96" operator="equal">
      <formula>60%</formula>
    </cfRule>
    <cfRule type="cellIs" dxfId="292" priority="97" operator="equal">
      <formula>0%</formula>
    </cfRule>
    <cfRule type="cellIs" dxfId="291" priority="98" operator="equal">
      <formula>20%</formula>
    </cfRule>
    <cfRule type="cellIs" dxfId="290" priority="99" operator="equal">
      <formula>40%</formula>
    </cfRule>
    <cfRule type="cellIs" dxfId="289" priority="100" operator="equal">
      <formula>80%</formula>
    </cfRule>
    <cfRule type="cellIs" dxfId="288" priority="101" operator="equal">
      <formula>100%</formula>
    </cfRule>
    <cfRule type="expression" dxfId="287" priority="103">
      <formula>#REF!=TRUE</formula>
    </cfRule>
    <cfRule type="cellIs" dxfId="286" priority="113" operator="equal">
      <formula>60%</formula>
    </cfRule>
    <cfRule type="cellIs" dxfId="285" priority="114" operator="equal">
      <formula>0%</formula>
    </cfRule>
    <cfRule type="cellIs" dxfId="284" priority="115" operator="equal">
      <formula>20%</formula>
    </cfRule>
    <cfRule type="cellIs" dxfId="283" priority="116" operator="equal">
      <formula>40%</formula>
    </cfRule>
    <cfRule type="cellIs" dxfId="282" priority="117" operator="equal">
      <formula>80%</formula>
    </cfRule>
    <cfRule type="cellIs" dxfId="281" priority="118" operator="equal">
      <formula>100%</formula>
    </cfRule>
    <cfRule type="dataBar" priority="119">
      <dataBar>
        <cfvo type="min"/>
        <cfvo type="max"/>
        <color rgb="FF63C384"/>
      </dataBar>
      <extLst>
        <ext xmlns:x14="http://schemas.microsoft.com/office/spreadsheetml/2009/9/main" uri="{B025F937-C7B1-47D3-B67F-A62EFF666E3E}">
          <x14:id>{FE2A525D-FAFC-4A4E-899F-062B62A5D5EA}</x14:id>
        </ext>
      </extLst>
    </cfRule>
    <cfRule type="expression" dxfId="280" priority="121">
      <formula>#REF!=TRUE</formula>
    </cfRule>
  </conditionalFormatting>
  <conditionalFormatting sqref="F48:F49">
    <cfRule type="expression" dxfId="279" priority="4">
      <formula>$A48=TRUE</formula>
    </cfRule>
    <cfRule type="dataBar" priority="11">
      <dataBar>
        <cfvo type="min"/>
        <cfvo type="max"/>
        <color rgb="FF63C384"/>
      </dataBar>
      <extLst>
        <ext xmlns:x14="http://schemas.microsoft.com/office/spreadsheetml/2009/9/main" uri="{B025F937-C7B1-47D3-B67F-A62EFF666E3E}">
          <x14:id>{C2AF2CAC-D747-4DAE-B47C-E94E0D67BF6E}</x14:id>
        </ext>
      </extLst>
    </cfRule>
    <cfRule type="dataBar" priority="20">
      <dataBar>
        <cfvo type="min"/>
        <cfvo type="max"/>
        <color rgb="FF63C384"/>
      </dataBar>
      <extLst>
        <ext xmlns:x14="http://schemas.microsoft.com/office/spreadsheetml/2009/9/main" uri="{B025F937-C7B1-47D3-B67F-A62EFF666E3E}">
          <x14:id>{656E762E-57C2-4ACB-A3F1-A55D2B0FD9D9}</x14:id>
        </ext>
      </extLst>
    </cfRule>
    <cfRule type="dataBar" priority="36">
      <dataBar>
        <cfvo type="min"/>
        <cfvo type="max"/>
        <color rgb="FF63C384"/>
      </dataBar>
      <extLst>
        <ext xmlns:x14="http://schemas.microsoft.com/office/spreadsheetml/2009/9/main" uri="{B025F937-C7B1-47D3-B67F-A62EFF666E3E}">
          <x14:id>{D02D3950-F3E5-4528-892F-B4BFFEF4F9B3}</x14:id>
        </ext>
      </extLst>
    </cfRule>
  </conditionalFormatting>
  <conditionalFormatting sqref="F48:F50">
    <cfRule type="cellIs" dxfId="278" priority="5" operator="equal">
      <formula>60%</formula>
    </cfRule>
    <cfRule type="cellIs" dxfId="277" priority="6" operator="equal">
      <formula>0%</formula>
    </cfRule>
    <cfRule type="cellIs" dxfId="276" priority="7" operator="equal">
      <formula>20%</formula>
    </cfRule>
    <cfRule type="cellIs" dxfId="275" priority="8" operator="equal">
      <formula>40%</formula>
    </cfRule>
    <cfRule type="cellIs" dxfId="274" priority="9" operator="equal">
      <formula>80%</formula>
    </cfRule>
    <cfRule type="cellIs" dxfId="273" priority="10" operator="equal">
      <formula>100%</formula>
    </cfRule>
    <cfRule type="expression" dxfId="272" priority="12">
      <formula>#REF!=TRUE</formula>
    </cfRule>
    <cfRule type="expression" dxfId="271" priority="13">
      <formula>$A48=TRUE</formula>
    </cfRule>
    <cfRule type="cellIs" dxfId="270" priority="14" operator="equal">
      <formula>60%</formula>
    </cfRule>
    <cfRule type="cellIs" dxfId="269" priority="15" operator="equal">
      <formula>0%</formula>
    </cfRule>
    <cfRule type="cellIs" dxfId="268" priority="16" operator="equal">
      <formula>20%</formula>
    </cfRule>
    <cfRule type="cellIs" dxfId="267" priority="17" operator="equal">
      <formula>40%</formula>
    </cfRule>
    <cfRule type="cellIs" dxfId="266" priority="18" operator="equal">
      <formula>80%</formula>
    </cfRule>
    <cfRule type="cellIs" dxfId="265" priority="19" operator="equal">
      <formula>100%</formula>
    </cfRule>
    <cfRule type="expression" dxfId="264" priority="21">
      <formula>#REF!=TRUE</formula>
    </cfRule>
    <cfRule type="expression" dxfId="263" priority="22">
      <formula>$A48=TRUE</formula>
    </cfRule>
    <cfRule type="cellIs" dxfId="262" priority="30" operator="equal">
      <formula>60%</formula>
    </cfRule>
    <cfRule type="cellIs" dxfId="261" priority="31" operator="equal">
      <formula>0%</formula>
    </cfRule>
    <cfRule type="cellIs" dxfId="260" priority="32" operator="equal">
      <formula>20%</formula>
    </cfRule>
    <cfRule type="cellIs" dxfId="259" priority="33" operator="equal">
      <formula>40%</formula>
    </cfRule>
    <cfRule type="cellIs" dxfId="258" priority="34" operator="equal">
      <formula>80%</formula>
    </cfRule>
    <cfRule type="cellIs" dxfId="257" priority="35" operator="equal">
      <formula>100%</formula>
    </cfRule>
    <cfRule type="expression" dxfId="256" priority="37">
      <formula>#REF!=TRUE</formula>
    </cfRule>
  </conditionalFormatting>
  <conditionalFormatting sqref="F48:F52">
    <cfRule type="expression" dxfId="255" priority="206">
      <formula>$A48=TRUE</formula>
    </cfRule>
    <cfRule type="expression" dxfId="254" priority="301">
      <formula>$A48=TRUE</formula>
    </cfRule>
  </conditionalFormatting>
  <conditionalFormatting sqref="F50">
    <cfRule type="cellIs" dxfId="253" priority="23" operator="equal">
      <formula>60%</formula>
    </cfRule>
    <cfRule type="cellIs" dxfId="252" priority="24" operator="equal">
      <formula>0%</formula>
    </cfRule>
    <cfRule type="cellIs" dxfId="251" priority="25" operator="equal">
      <formula>20%</formula>
    </cfRule>
    <cfRule type="cellIs" dxfId="250" priority="26" operator="equal">
      <formula>40%</formula>
    </cfRule>
    <cfRule type="cellIs" dxfId="249" priority="27" operator="equal">
      <formula>80%</formula>
    </cfRule>
    <cfRule type="cellIs" dxfId="248" priority="28" operator="equal">
      <formula>100%</formula>
    </cfRule>
    <cfRule type="expression" dxfId="247" priority="29">
      <formula>#REF!=TRUE</formula>
    </cfRule>
    <cfRule type="cellIs" dxfId="246" priority="39" operator="equal">
      <formula>60%</formula>
    </cfRule>
    <cfRule type="cellIs" dxfId="245" priority="40" operator="equal">
      <formula>0%</formula>
    </cfRule>
    <cfRule type="cellIs" dxfId="244" priority="41" operator="equal">
      <formula>20%</formula>
    </cfRule>
    <cfRule type="cellIs" dxfId="243" priority="42" operator="equal">
      <formula>40%</formula>
    </cfRule>
    <cfRule type="cellIs" dxfId="242" priority="43" operator="equal">
      <formula>80%</formula>
    </cfRule>
    <cfRule type="cellIs" dxfId="241" priority="44" operator="equal">
      <formula>100%</formula>
    </cfRule>
    <cfRule type="dataBar" priority="45">
      <dataBar>
        <cfvo type="min"/>
        <cfvo type="max"/>
        <color rgb="FF63C384"/>
      </dataBar>
      <extLst>
        <ext xmlns:x14="http://schemas.microsoft.com/office/spreadsheetml/2009/9/main" uri="{B025F937-C7B1-47D3-B67F-A62EFF666E3E}">
          <x14:id>{BC6FBAFB-B219-4184-B82C-0F184D481C84}</x14:id>
        </ext>
      </extLst>
    </cfRule>
    <cfRule type="expression" dxfId="240" priority="46">
      <formula>#REF!=TRUE</formula>
    </cfRule>
    <cfRule type="cellIs" dxfId="239" priority="47" operator="equal">
      <formula>60%</formula>
    </cfRule>
    <cfRule type="cellIs" dxfId="238" priority="48" operator="equal">
      <formula>0%</formula>
    </cfRule>
    <cfRule type="cellIs" dxfId="237" priority="49" operator="equal">
      <formula>20%</formula>
    </cfRule>
    <cfRule type="cellIs" dxfId="236" priority="50" operator="equal">
      <formula>40%</formula>
    </cfRule>
    <cfRule type="cellIs" dxfId="235" priority="51" operator="equal">
      <formula>80%</formula>
    </cfRule>
    <cfRule type="cellIs" dxfId="234" priority="52" operator="equal">
      <formula>100%</formula>
    </cfRule>
    <cfRule type="expression" dxfId="233" priority="53">
      <formula>#REF!=TRUE</formula>
    </cfRule>
    <cfRule type="dataBar" priority="60">
      <dataBar>
        <cfvo type="min"/>
        <cfvo type="max"/>
        <color rgb="FF63C384"/>
      </dataBar>
      <extLst>
        <ext xmlns:x14="http://schemas.microsoft.com/office/spreadsheetml/2009/9/main" uri="{B025F937-C7B1-47D3-B67F-A62EFF666E3E}">
          <x14:id>{FBE35724-A9D2-44CF-AB8C-CE4CB272FEC3}</x14:id>
        </ext>
      </extLst>
    </cfRule>
  </conditionalFormatting>
  <conditionalFormatting sqref="F50:F51">
    <cfRule type="expression" dxfId="232" priority="38">
      <formula>$A50=TRUE</formula>
    </cfRule>
    <cfRule type="cellIs" dxfId="231" priority="54" operator="equal">
      <formula>60%</formula>
    </cfRule>
    <cfRule type="cellIs" dxfId="230" priority="55" operator="equal">
      <formula>0%</formula>
    </cfRule>
    <cfRule type="cellIs" dxfId="229" priority="56" operator="equal">
      <formula>20%</formula>
    </cfRule>
    <cfRule type="cellIs" dxfId="228" priority="57" operator="equal">
      <formula>40%</formula>
    </cfRule>
    <cfRule type="cellIs" dxfId="227" priority="58" operator="equal">
      <formula>80%</formula>
    </cfRule>
    <cfRule type="cellIs" dxfId="226" priority="59" operator="equal">
      <formula>100%</formula>
    </cfRule>
  </conditionalFormatting>
  <conditionalFormatting sqref="F51">
    <cfRule type="dataBar" priority="144">
      <dataBar>
        <cfvo type="min"/>
        <cfvo type="max"/>
        <color rgb="FF63C384"/>
      </dataBar>
      <extLst>
        <ext xmlns:x14="http://schemas.microsoft.com/office/spreadsheetml/2009/9/main" uri="{B025F937-C7B1-47D3-B67F-A62EFF666E3E}">
          <x14:id>{B34A89F0-2CAB-43EF-98D1-A2BF92F7C887}</x14:id>
        </ext>
      </extLst>
    </cfRule>
    <cfRule type="expression" dxfId="225" priority="145">
      <formula>#REF!=TRUE</formula>
    </cfRule>
    <cfRule type="cellIs" dxfId="224" priority="199" operator="equal">
      <formula>60%</formula>
    </cfRule>
    <cfRule type="cellIs" dxfId="223" priority="200" operator="equal">
      <formula>0%</formula>
    </cfRule>
    <cfRule type="cellIs" dxfId="222" priority="201" operator="equal">
      <formula>20%</formula>
    </cfRule>
    <cfRule type="cellIs" dxfId="221" priority="202" operator="equal">
      <formula>40%</formula>
    </cfRule>
    <cfRule type="cellIs" dxfId="220" priority="203" operator="equal">
      <formula>80%</formula>
    </cfRule>
    <cfRule type="cellIs" dxfId="219" priority="204" operator="equal">
      <formula>100%</formula>
    </cfRule>
    <cfRule type="dataBar" priority="205">
      <dataBar>
        <cfvo type="min"/>
        <cfvo type="max"/>
        <color rgb="FF63C384"/>
      </dataBar>
      <extLst>
        <ext xmlns:x14="http://schemas.microsoft.com/office/spreadsheetml/2009/9/main" uri="{B025F937-C7B1-47D3-B67F-A62EFF666E3E}">
          <x14:id>{C18328D1-FED4-4666-A45A-719AD406ED67}</x14:id>
        </ext>
      </extLst>
    </cfRule>
    <cfRule type="expression" dxfId="218" priority="207">
      <formula>#REF!=TRUE</formula>
    </cfRule>
    <cfRule type="cellIs" dxfId="217" priority="294" operator="equal">
      <formula>60%</formula>
    </cfRule>
    <cfRule type="cellIs" dxfId="216" priority="295" operator="equal">
      <formula>0%</formula>
    </cfRule>
    <cfRule type="cellIs" dxfId="215" priority="296" operator="equal">
      <formula>20%</formula>
    </cfRule>
    <cfRule type="cellIs" dxfId="214" priority="297" operator="equal">
      <formula>40%</formula>
    </cfRule>
    <cfRule type="cellIs" dxfId="213" priority="298" operator="equal">
      <formula>80%</formula>
    </cfRule>
    <cfRule type="cellIs" dxfId="212" priority="299" operator="equal">
      <formula>100%</formula>
    </cfRule>
    <cfRule type="dataBar" priority="300">
      <dataBar>
        <cfvo type="min"/>
        <cfvo type="max"/>
        <color rgb="FF63C384"/>
      </dataBar>
      <extLst>
        <ext xmlns:x14="http://schemas.microsoft.com/office/spreadsheetml/2009/9/main" uri="{B025F937-C7B1-47D3-B67F-A62EFF666E3E}">
          <x14:id>{4E1C803A-68CB-4022-86BF-3E603A443DC5}</x14:id>
        </ext>
      </extLst>
    </cfRule>
    <cfRule type="expression" dxfId="211" priority="302">
      <formula>#REF!=TRUE</formula>
    </cfRule>
  </conditionalFormatting>
  <conditionalFormatting sqref="F52 F42">
    <cfRule type="cellIs" dxfId="210" priority="155" operator="equal">
      <formula>60%</formula>
    </cfRule>
    <cfRule type="cellIs" dxfId="209" priority="156" operator="equal">
      <formula>0%</formula>
    </cfRule>
    <cfRule type="cellIs" dxfId="208" priority="157" operator="equal">
      <formula>20%</formula>
    </cfRule>
    <cfRule type="cellIs" dxfId="207" priority="158" operator="equal">
      <formula>40%</formula>
    </cfRule>
    <cfRule type="cellIs" dxfId="206" priority="159" operator="equal">
      <formula>80%</formula>
    </cfRule>
    <cfRule type="cellIs" dxfId="205" priority="160" operator="equal">
      <formula>100%</formula>
    </cfRule>
    <cfRule type="cellIs" dxfId="204" priority="217" operator="equal">
      <formula>60%</formula>
    </cfRule>
    <cfRule type="cellIs" dxfId="203" priority="218" operator="equal">
      <formula>0%</formula>
    </cfRule>
    <cfRule type="cellIs" dxfId="202" priority="219" operator="equal">
      <formula>20%</formula>
    </cfRule>
    <cfRule type="cellIs" dxfId="201" priority="220" operator="equal">
      <formula>40%</formula>
    </cfRule>
    <cfRule type="cellIs" dxfId="200" priority="221" operator="equal">
      <formula>80%</formula>
    </cfRule>
    <cfRule type="cellIs" dxfId="199" priority="222" operator="equal">
      <formula>100%</formula>
    </cfRule>
    <cfRule type="cellIs" dxfId="198" priority="312" operator="equal">
      <formula>60%</formula>
    </cfRule>
    <cfRule type="cellIs" dxfId="197" priority="313" operator="equal">
      <formula>0%</formula>
    </cfRule>
    <cfRule type="cellIs" dxfId="196" priority="314" operator="equal">
      <formula>20%</formula>
    </cfRule>
    <cfRule type="cellIs" dxfId="195" priority="315" operator="equal">
      <formula>40%</formula>
    </cfRule>
    <cfRule type="cellIs" dxfId="194" priority="316" operator="equal">
      <formula>80%</formula>
    </cfRule>
    <cfRule type="cellIs" dxfId="193" priority="317" operator="equal">
      <formula>100%</formula>
    </cfRule>
  </conditionalFormatting>
  <conditionalFormatting sqref="F53">
    <cfRule type="dataBar" priority="1">
      <dataBar>
        <cfvo type="min"/>
        <cfvo type="max"/>
        <color rgb="FF638EC6"/>
      </dataBar>
      <extLst>
        <ext xmlns:x14="http://schemas.microsoft.com/office/spreadsheetml/2009/9/main" uri="{B025F937-C7B1-47D3-B67F-A62EFF666E3E}">
          <x14:id>{EE1EAC40-B6A0-4859-AE83-9551462FE4DC}</x14:id>
        </ext>
      </extLst>
    </cfRule>
    <cfRule type="dataBar" priority="3">
      <dataBar>
        <cfvo type="min"/>
        <cfvo type="max"/>
        <color rgb="FF008AEF"/>
      </dataBar>
      <extLst>
        <ext xmlns:x14="http://schemas.microsoft.com/office/spreadsheetml/2009/9/main" uri="{B025F937-C7B1-47D3-B67F-A62EFF666E3E}">
          <x14:id>{66D7AD86-D5F9-40F8-B6CE-542EBDC20D03}</x14:id>
        </ext>
      </extLst>
    </cfRule>
  </conditionalFormatting>
  <conditionalFormatting sqref="F54:F61 F42:F52">
    <cfRule type="expression" dxfId="192" priority="188">
      <formula>$A42=TRUE</formula>
    </cfRule>
    <cfRule type="cellIs" dxfId="191" priority="1422" operator="equal">
      <formula>60%</formula>
    </cfRule>
    <cfRule type="cellIs" dxfId="190" priority="1423" operator="equal">
      <formula>0%</formula>
    </cfRule>
    <cfRule type="cellIs" dxfId="189" priority="1424" operator="equal">
      <formula>20%</formula>
    </cfRule>
    <cfRule type="cellIs" dxfId="188" priority="1425" operator="equal">
      <formula>40%</formula>
    </cfRule>
    <cfRule type="cellIs" dxfId="187" priority="1426" operator="equal">
      <formula>80%</formula>
    </cfRule>
    <cfRule type="cellIs" dxfId="186" priority="1427" operator="equal">
      <formula>100%</formula>
    </cfRule>
  </conditionalFormatting>
  <conditionalFormatting sqref="F54:F61">
    <cfRule type="cellIs" dxfId="185" priority="182" operator="equal">
      <formula>60%</formula>
    </cfRule>
    <cfRule type="cellIs" dxfId="184" priority="183" operator="equal">
      <formula>0%</formula>
    </cfRule>
    <cfRule type="cellIs" dxfId="183" priority="184" operator="equal">
      <formula>20%</formula>
    </cfRule>
    <cfRule type="cellIs" dxfId="182" priority="185" operator="equal">
      <formula>40%</formula>
    </cfRule>
    <cfRule type="cellIs" dxfId="181" priority="186" operator="equal">
      <formula>80%</formula>
    </cfRule>
    <cfRule type="cellIs" dxfId="180" priority="187" operator="equal">
      <formula>100%</formula>
    </cfRule>
    <cfRule type="expression" dxfId="179" priority="1421">
      <formula>$A54=TRUE</formula>
    </cfRule>
  </conditionalFormatting>
  <conditionalFormatting sqref="F54:F76 F43">
    <cfRule type="dataBar" priority="1508">
      <dataBar>
        <cfvo type="min"/>
        <cfvo type="max"/>
        <color rgb="FF63C384"/>
      </dataBar>
      <extLst>
        <ext xmlns:x14="http://schemas.microsoft.com/office/spreadsheetml/2009/9/main" uri="{B025F937-C7B1-47D3-B67F-A62EFF666E3E}">
          <x14:id>{D2DF8840-9BCC-4EE8-A8A9-A0FE2615DA0D}</x14:id>
        </ext>
      </extLst>
    </cfRule>
  </conditionalFormatting>
  <conditionalFormatting sqref="F54:F76">
    <cfRule type="expression" dxfId="178" priority="1418">
      <formula>#REF!=TRUE</formula>
    </cfRule>
  </conditionalFormatting>
  <conditionalFormatting sqref="F62:F76">
    <cfRule type="dataBar" priority="1448">
      <dataBar>
        <cfvo type="min"/>
        <cfvo type="max"/>
        <color theme="7" tint="0.39997558519241921"/>
      </dataBar>
      <extLst>
        <ext xmlns:x14="http://schemas.microsoft.com/office/spreadsheetml/2009/9/main" uri="{B025F937-C7B1-47D3-B67F-A62EFF666E3E}">
          <x14:id>{6E324F0D-6A83-4F74-9459-1AFDE34BDC40}</x14:id>
        </ext>
      </extLst>
    </cfRule>
    <cfRule type="dataBar" priority="1449">
      <dataBar>
        <cfvo type="min"/>
        <cfvo type="max"/>
        <color rgb="FF63C384"/>
      </dataBar>
      <extLst>
        <ext xmlns:x14="http://schemas.microsoft.com/office/spreadsheetml/2009/9/main" uri="{B025F937-C7B1-47D3-B67F-A62EFF666E3E}">
          <x14:id>{6F1268CE-B671-4907-B860-98F2A4C15865}</x14:id>
        </ext>
      </extLst>
    </cfRule>
    <cfRule type="dataBar" priority="1450">
      <dataBar>
        <cfvo type="min"/>
        <cfvo type="max"/>
        <color theme="7" tint="0.39997558519241921"/>
      </dataBar>
      <extLst>
        <ext xmlns:x14="http://schemas.microsoft.com/office/spreadsheetml/2009/9/main" uri="{B025F937-C7B1-47D3-B67F-A62EFF666E3E}">
          <x14:id>{03397B9B-21E9-4DC5-A185-06C8A5AC32FD}</x14:id>
        </ext>
      </extLst>
    </cfRule>
    <cfRule type="dataBar" priority="1451">
      <dataBar>
        <cfvo type="min"/>
        <cfvo type="max"/>
        <color rgb="FF63C384"/>
      </dataBar>
      <extLst>
        <ext xmlns:x14="http://schemas.microsoft.com/office/spreadsheetml/2009/9/main" uri="{B025F937-C7B1-47D3-B67F-A62EFF666E3E}">
          <x14:id>{7A165914-5556-43FC-9EE4-247D02096F53}</x14:id>
        </ext>
      </extLst>
    </cfRule>
    <cfRule type="cellIs" dxfId="177" priority="1452" operator="equal">
      <formula>60%</formula>
    </cfRule>
    <cfRule type="cellIs" dxfId="176" priority="1453" operator="equal">
      <formula>0%</formula>
    </cfRule>
    <cfRule type="cellIs" dxfId="175" priority="1454" operator="equal">
      <formula>20%</formula>
    </cfRule>
    <cfRule type="cellIs" dxfId="174" priority="1455" operator="equal">
      <formula>40%</formula>
    </cfRule>
    <cfRule type="cellIs" dxfId="173" priority="1456" operator="equal">
      <formula>80%</formula>
    </cfRule>
    <cfRule type="cellIs" dxfId="172" priority="1457" operator="equal">
      <formula>100%</formula>
    </cfRule>
    <cfRule type="expression" dxfId="171" priority="1458">
      <formula>$A62=TRUE</formula>
    </cfRule>
    <cfRule type="dataBar" priority="1459">
      <dataBar>
        <cfvo type="min"/>
        <cfvo type="max"/>
        <color rgb="FF63C384"/>
      </dataBar>
      <extLst>
        <ext xmlns:x14="http://schemas.microsoft.com/office/spreadsheetml/2009/9/main" uri="{B025F937-C7B1-47D3-B67F-A62EFF666E3E}">
          <x14:id>{A29E2AF3-6A59-4455-BA87-7E2B9E5703EA}</x14:id>
        </ext>
      </extLst>
    </cfRule>
    <cfRule type="dataBar" priority="1460">
      <dataBar>
        <cfvo type="min"/>
        <cfvo type="max"/>
        <color theme="7" tint="0.39997558519241921"/>
      </dataBar>
      <extLst>
        <ext xmlns:x14="http://schemas.microsoft.com/office/spreadsheetml/2009/9/main" uri="{B025F937-C7B1-47D3-B67F-A62EFF666E3E}">
          <x14:id>{82F20F77-EF18-4844-AF7C-7BF8C61D2148}</x14:id>
        </ext>
      </extLst>
    </cfRule>
    <cfRule type="dataBar" priority="1461">
      <dataBar>
        <cfvo type="min"/>
        <cfvo type="max"/>
        <color rgb="FF63C384"/>
      </dataBar>
      <extLst>
        <ext xmlns:x14="http://schemas.microsoft.com/office/spreadsheetml/2009/9/main" uri="{B025F937-C7B1-47D3-B67F-A62EFF666E3E}">
          <x14:id>{BE792AE1-1337-4240-8C3F-4C8E3BDCF4BF}</x14:id>
        </ext>
      </extLst>
    </cfRule>
    <cfRule type="expression" dxfId="170" priority="1462">
      <formula>#REF!=TRUE</formula>
    </cfRule>
    <cfRule type="dataBar" priority="1463">
      <dataBar>
        <cfvo type="min"/>
        <cfvo type="max"/>
        <color theme="7" tint="0.39997558519241921"/>
      </dataBar>
      <extLst>
        <ext xmlns:x14="http://schemas.microsoft.com/office/spreadsheetml/2009/9/main" uri="{B025F937-C7B1-47D3-B67F-A62EFF666E3E}">
          <x14:id>{3AE03326-97AA-488C-9CE2-EE4F0CE43DFD}</x14:id>
        </ext>
      </extLst>
    </cfRule>
    <cfRule type="dataBar" priority="1464">
      <dataBar>
        <cfvo type="min"/>
        <cfvo type="max"/>
        <color rgb="FF63C384"/>
      </dataBar>
      <extLst>
        <ext xmlns:x14="http://schemas.microsoft.com/office/spreadsheetml/2009/9/main" uri="{B025F937-C7B1-47D3-B67F-A62EFF666E3E}">
          <x14:id>{E213A4AC-049B-4024-90D4-CE94FCBD3626}</x14:id>
        </ext>
      </extLst>
    </cfRule>
    <cfRule type="cellIs" dxfId="169" priority="1465" operator="equal">
      <formula>60%</formula>
    </cfRule>
    <cfRule type="cellIs" dxfId="168" priority="1466" operator="equal">
      <formula>0%</formula>
    </cfRule>
    <cfRule type="cellIs" dxfId="167" priority="1467" operator="equal">
      <formula>20%</formula>
    </cfRule>
    <cfRule type="cellIs" dxfId="166" priority="1468" operator="equal">
      <formula>40%</formula>
    </cfRule>
    <cfRule type="cellIs" dxfId="165" priority="1469" operator="equal">
      <formula>80%</formula>
    </cfRule>
    <cfRule type="cellIs" dxfId="164" priority="1470" operator="equal">
      <formula>100%</formula>
    </cfRule>
    <cfRule type="expression" dxfId="163" priority="1471">
      <formula>$A62=TRUE</formula>
    </cfRule>
    <cfRule type="dataBar" priority="1472">
      <dataBar>
        <cfvo type="min"/>
        <cfvo type="max"/>
        <color rgb="FF63C384"/>
      </dataBar>
      <extLst>
        <ext xmlns:x14="http://schemas.microsoft.com/office/spreadsheetml/2009/9/main" uri="{B025F937-C7B1-47D3-B67F-A62EFF666E3E}">
          <x14:id>{9AD4033E-E262-44DA-9E39-E0A4C607947B}</x14:id>
        </ext>
      </extLst>
    </cfRule>
    <cfRule type="expression" dxfId="162" priority="1473">
      <formula>#REF!=TRUE</formula>
    </cfRule>
    <cfRule type="dataBar" priority="1474">
      <dataBar>
        <cfvo type="min"/>
        <cfvo type="max"/>
        <color rgb="FF63C384"/>
      </dataBar>
      <extLst>
        <ext xmlns:x14="http://schemas.microsoft.com/office/spreadsheetml/2009/9/main" uri="{B025F937-C7B1-47D3-B67F-A62EFF666E3E}">
          <x14:id>{39BA4749-B05E-4567-9BA2-233FB1C43514}</x14:id>
        </ext>
      </extLst>
    </cfRule>
    <cfRule type="dataBar" priority="1475">
      <dataBar>
        <cfvo type="min"/>
        <cfvo type="max"/>
        <color theme="7" tint="0.39997558519241921"/>
      </dataBar>
      <extLst>
        <ext xmlns:x14="http://schemas.microsoft.com/office/spreadsheetml/2009/9/main" uri="{B025F937-C7B1-47D3-B67F-A62EFF666E3E}">
          <x14:id>{F40C7B08-2C0D-4046-A6A3-8B13B6E5BC62}</x14:id>
        </ext>
      </extLst>
    </cfRule>
    <cfRule type="dataBar" priority="1476">
      <dataBar>
        <cfvo type="min"/>
        <cfvo type="max"/>
        <color rgb="FF63C384"/>
      </dataBar>
      <extLst>
        <ext xmlns:x14="http://schemas.microsoft.com/office/spreadsheetml/2009/9/main" uri="{B025F937-C7B1-47D3-B67F-A62EFF666E3E}">
          <x14:id>{CA269BCB-FAC4-4A45-964A-3B9D479C7FD6}</x14:id>
        </ext>
      </extLst>
    </cfRule>
    <cfRule type="expression" dxfId="161" priority="1477">
      <formula>#REF!=TRUE</formula>
    </cfRule>
    <cfRule type="dataBar" priority="1478">
      <dataBar>
        <cfvo type="min"/>
        <cfvo type="max"/>
        <color theme="7" tint="0.39997558519241921"/>
      </dataBar>
      <extLst>
        <ext xmlns:x14="http://schemas.microsoft.com/office/spreadsheetml/2009/9/main" uri="{B025F937-C7B1-47D3-B67F-A62EFF666E3E}">
          <x14:id>{148B18C9-4ABF-48EA-A7D6-422CEE015060}</x14:id>
        </ext>
      </extLst>
    </cfRule>
    <cfRule type="dataBar" priority="1479">
      <dataBar>
        <cfvo type="min"/>
        <cfvo type="max"/>
        <color rgb="FF63C384"/>
      </dataBar>
      <extLst>
        <ext xmlns:x14="http://schemas.microsoft.com/office/spreadsheetml/2009/9/main" uri="{B025F937-C7B1-47D3-B67F-A62EFF666E3E}">
          <x14:id>{1F1001A6-DB3E-485F-8E41-3CEB6D663E58}</x14:id>
        </ext>
      </extLst>
    </cfRule>
    <cfRule type="cellIs" dxfId="160" priority="1480" operator="equal">
      <formula>60%</formula>
    </cfRule>
    <cfRule type="cellIs" dxfId="159" priority="1481" operator="equal">
      <formula>0%</formula>
    </cfRule>
    <cfRule type="cellIs" dxfId="158" priority="1482" operator="equal">
      <formula>20%</formula>
    </cfRule>
    <cfRule type="cellIs" dxfId="157" priority="1483" operator="equal">
      <formula>40%</formula>
    </cfRule>
    <cfRule type="cellIs" dxfId="156" priority="1484" operator="equal">
      <formula>80%</formula>
    </cfRule>
    <cfRule type="cellIs" dxfId="155" priority="1485" operator="equal">
      <formula>100%</formula>
    </cfRule>
    <cfRule type="expression" dxfId="154" priority="1486">
      <formula>$A62=TRUE</formula>
    </cfRule>
    <cfRule type="dataBar" priority="1487">
      <dataBar>
        <cfvo type="min"/>
        <cfvo type="max"/>
        <color rgb="FF63C384"/>
      </dataBar>
      <extLst>
        <ext xmlns:x14="http://schemas.microsoft.com/office/spreadsheetml/2009/9/main" uri="{B025F937-C7B1-47D3-B67F-A62EFF666E3E}">
          <x14:id>{6FE84C81-1411-48C7-98AF-241D0AC27289}</x14:id>
        </ext>
      </extLst>
    </cfRule>
    <cfRule type="expression" dxfId="153" priority="1488">
      <formula>#REF!=TRUE</formula>
    </cfRule>
    <cfRule type="dataBar" priority="1489">
      <dataBar>
        <cfvo type="min"/>
        <cfvo type="max"/>
        <color rgb="FF63C384"/>
      </dataBar>
      <extLst>
        <ext xmlns:x14="http://schemas.microsoft.com/office/spreadsheetml/2009/9/main" uri="{B025F937-C7B1-47D3-B67F-A62EFF666E3E}">
          <x14:id>{40DCDC9B-AA2D-4767-BEE8-A83C9BD84271}</x14:id>
        </ext>
      </extLst>
    </cfRule>
    <cfRule type="dataBar" priority="1490">
      <dataBar>
        <cfvo type="min"/>
        <cfvo type="max"/>
        <color rgb="FF63C384"/>
      </dataBar>
      <extLst>
        <ext xmlns:x14="http://schemas.microsoft.com/office/spreadsheetml/2009/9/main" uri="{B025F937-C7B1-47D3-B67F-A62EFF666E3E}">
          <x14:id>{DEDD7137-2CE5-49EB-B978-F390C86DC25D}</x14:id>
        </ext>
      </extLst>
    </cfRule>
    <cfRule type="dataBar" priority="1491">
      <dataBar>
        <cfvo type="min"/>
        <cfvo type="max"/>
        <color theme="7" tint="0.39997558519241921"/>
      </dataBar>
      <extLst>
        <ext xmlns:x14="http://schemas.microsoft.com/office/spreadsheetml/2009/9/main" uri="{B025F937-C7B1-47D3-B67F-A62EFF666E3E}">
          <x14:id>{5938D198-4A11-420E-9E59-65D959386D50}</x14:id>
        </ext>
      </extLst>
    </cfRule>
    <cfRule type="dataBar" priority="1492">
      <dataBar>
        <cfvo type="min"/>
        <cfvo type="max"/>
        <color rgb="FF63C384"/>
      </dataBar>
      <extLst>
        <ext xmlns:x14="http://schemas.microsoft.com/office/spreadsheetml/2009/9/main" uri="{B025F937-C7B1-47D3-B67F-A62EFF666E3E}">
          <x14:id>{B9912478-F124-4A31-9BEB-D94631277932}</x14:id>
        </ext>
      </extLst>
    </cfRule>
    <cfRule type="dataBar" priority="1493">
      <dataBar>
        <cfvo type="min"/>
        <cfvo type="max"/>
        <color theme="7" tint="0.39997558519241921"/>
      </dataBar>
      <extLst>
        <ext xmlns:x14="http://schemas.microsoft.com/office/spreadsheetml/2009/9/main" uri="{B025F937-C7B1-47D3-B67F-A62EFF666E3E}">
          <x14:id>{FE703186-7E4A-48D9-8E21-938E9E3D31F3}</x14:id>
        </ext>
      </extLst>
    </cfRule>
    <cfRule type="dataBar" priority="1494">
      <dataBar>
        <cfvo type="min"/>
        <cfvo type="max"/>
        <color rgb="FF63C384"/>
      </dataBar>
      <extLst>
        <ext xmlns:x14="http://schemas.microsoft.com/office/spreadsheetml/2009/9/main" uri="{B025F937-C7B1-47D3-B67F-A62EFF666E3E}">
          <x14:id>{393BC5AC-52D3-420A-AA4B-1F06CD421BA3}</x14:id>
        </ext>
      </extLst>
    </cfRule>
    <cfRule type="cellIs" dxfId="152" priority="1495" operator="equal">
      <formula>60%</formula>
    </cfRule>
    <cfRule type="cellIs" dxfId="151" priority="1496" operator="equal">
      <formula>0%</formula>
    </cfRule>
    <cfRule type="cellIs" dxfId="150" priority="1497" operator="equal">
      <formula>20%</formula>
    </cfRule>
    <cfRule type="cellIs" dxfId="149" priority="1498" operator="equal">
      <formula>40%</formula>
    </cfRule>
    <cfRule type="cellIs" dxfId="148" priority="1499" operator="equal">
      <formula>80%</formula>
    </cfRule>
    <cfRule type="cellIs" dxfId="147" priority="1500" operator="equal">
      <formula>100%</formula>
    </cfRule>
    <cfRule type="expression" dxfId="146" priority="1501">
      <formula>$A62=TRUE</formula>
    </cfRule>
    <cfRule type="dataBar" priority="1502">
      <dataBar>
        <cfvo type="min"/>
        <cfvo type="max"/>
        <color rgb="FF63C384"/>
      </dataBar>
      <extLst>
        <ext xmlns:x14="http://schemas.microsoft.com/office/spreadsheetml/2009/9/main" uri="{B025F937-C7B1-47D3-B67F-A62EFF666E3E}">
          <x14:id>{F3E4E861-14CB-41E2-8559-61B9CFAECD7F}</x14:id>
        </ext>
      </extLst>
    </cfRule>
    <cfRule type="expression" dxfId="145" priority="1503">
      <formula>#REF!=TRUE</formula>
    </cfRule>
    <cfRule type="dataBar" priority="1504">
      <dataBar>
        <cfvo type="min"/>
        <cfvo type="max"/>
        <color rgb="FF63C384"/>
      </dataBar>
      <extLst>
        <ext xmlns:x14="http://schemas.microsoft.com/office/spreadsheetml/2009/9/main" uri="{B025F937-C7B1-47D3-B67F-A62EFF666E3E}">
          <x14:id>{A29306C9-418F-445D-B88E-3C72E511BEF7}</x14:id>
        </ext>
      </extLst>
    </cfRule>
    <cfRule type="dataBar" priority="1505">
      <dataBar>
        <cfvo type="min"/>
        <cfvo type="max"/>
        <color rgb="FF63C384"/>
      </dataBar>
      <extLst>
        <ext xmlns:x14="http://schemas.microsoft.com/office/spreadsheetml/2009/9/main" uri="{B025F937-C7B1-47D3-B67F-A62EFF666E3E}">
          <x14:id>{AC519729-1422-43E6-AC52-95E23C998234}</x14:id>
        </ext>
      </extLst>
    </cfRule>
    <cfRule type="dataBar" priority="1506">
      <dataBar>
        <cfvo type="min"/>
        <cfvo type="max"/>
        <color rgb="FF63C384"/>
      </dataBar>
      <extLst>
        <ext xmlns:x14="http://schemas.microsoft.com/office/spreadsheetml/2009/9/main" uri="{B025F937-C7B1-47D3-B67F-A62EFF666E3E}">
          <x14:id>{00385B41-C5D9-44A7-B6F9-400C0FCA4197}</x14:id>
        </ext>
      </extLst>
    </cfRule>
  </conditionalFormatting>
  <conditionalFormatting sqref="F3:G3">
    <cfRule type="dataBar" priority="1385">
      <dataBar>
        <cfvo type="min"/>
        <cfvo type="max"/>
        <color rgb="FF63C384"/>
      </dataBar>
      <extLst>
        <ext xmlns:x14="http://schemas.microsoft.com/office/spreadsheetml/2009/9/main" uri="{B025F937-C7B1-47D3-B67F-A62EFF666E3E}">
          <x14:id>{1D0D1062-B672-489B-9B16-9F037006C404}</x14:id>
        </ext>
      </extLst>
    </cfRule>
  </conditionalFormatting>
  <conditionalFormatting sqref="F9:G19">
    <cfRule type="dataBar" priority="1411">
      <dataBar>
        <cfvo type="min"/>
        <cfvo type="max"/>
        <color rgb="FF63C384"/>
      </dataBar>
      <extLst>
        <ext xmlns:x14="http://schemas.microsoft.com/office/spreadsheetml/2009/9/main" uri="{B025F937-C7B1-47D3-B67F-A62EFF666E3E}">
          <x14:id>{43D3B182-C7F2-404F-987D-C3CF5313BA06}</x14:id>
        </ext>
      </extLst>
    </cfRule>
    <cfRule type="expression" dxfId="144" priority="1412">
      <formula>$A9=TRUE</formula>
    </cfRule>
  </conditionalFormatting>
  <conditionalFormatting sqref="F21:G28 F30:G35">
    <cfRule type="dataBar" priority="1383">
      <dataBar>
        <cfvo type="min"/>
        <cfvo type="max"/>
        <color rgb="FF63C384"/>
      </dataBar>
      <extLst>
        <ext xmlns:x14="http://schemas.microsoft.com/office/spreadsheetml/2009/9/main" uri="{B025F937-C7B1-47D3-B67F-A62EFF666E3E}">
          <x14:id>{A85957EA-3409-4C8D-B41E-1938E55449E5}</x14:id>
        </ext>
      </extLst>
    </cfRule>
  </conditionalFormatting>
  <conditionalFormatting sqref="F21:G28">
    <cfRule type="expression" dxfId="143" priority="1269">
      <formula>$A21=TRUE</formula>
    </cfRule>
  </conditionalFormatting>
  <conditionalFormatting sqref="F30:G35">
    <cfRule type="expression" dxfId="142" priority="1241">
      <formula>$A30=TRUE</formula>
    </cfRule>
  </conditionalFormatting>
  <conditionalFormatting sqref="F36:G41">
    <cfRule type="expression" dxfId="141" priority="716">
      <formula>$A36=TRUE</formula>
    </cfRule>
    <cfRule type="dataBar" priority="740">
      <dataBar>
        <cfvo type="min"/>
        <cfvo type="max"/>
        <color rgb="FF63C384"/>
      </dataBar>
      <extLst>
        <ext xmlns:x14="http://schemas.microsoft.com/office/spreadsheetml/2009/9/main" uri="{B025F937-C7B1-47D3-B67F-A62EFF666E3E}">
          <x14:id>{A0C0EE57-AE60-4B10-8107-02157931800D}</x14:id>
        </ext>
      </extLst>
    </cfRule>
  </conditionalFormatting>
  <conditionalFormatting sqref="F42:G52 F54:F76">
    <cfRule type="expression" dxfId="140" priority="1441">
      <formula>$A42=TRUE</formula>
    </cfRule>
  </conditionalFormatting>
  <conditionalFormatting sqref="F42:G52 F54:G76">
    <cfRule type="dataBar" priority="1510">
      <dataBar>
        <cfvo type="min"/>
        <cfvo type="max"/>
        <color rgb="FF63C384"/>
      </dataBar>
      <extLst>
        <ext xmlns:x14="http://schemas.microsoft.com/office/spreadsheetml/2009/9/main" uri="{B025F937-C7B1-47D3-B67F-A62EFF666E3E}">
          <x14:id>{7844F779-76C6-46A6-8D59-FF7935FAD209}</x14:id>
        </ext>
      </extLst>
    </cfRule>
  </conditionalFormatting>
  <conditionalFormatting sqref="F54:G76">
    <cfRule type="expression" dxfId="139" priority="1509">
      <formula>$A54=TRUE</formula>
    </cfRule>
  </conditionalFormatting>
  <conditionalFormatting sqref="F4:H7">
    <cfRule type="dataBar" priority="1410">
      <dataBar>
        <cfvo type="min"/>
        <cfvo type="max"/>
        <color rgb="FF63C384"/>
      </dataBar>
      <extLst>
        <ext xmlns:x14="http://schemas.microsoft.com/office/spreadsheetml/2009/9/main" uri="{B025F937-C7B1-47D3-B67F-A62EFF666E3E}">
          <x14:id>{6AEC8B8D-556F-4D44-BB8E-C174E407AE5A}</x14:id>
        </ext>
      </extLst>
    </cfRule>
  </conditionalFormatting>
  <conditionalFormatting sqref="F9:H19 F21:H28 F30:H35 F3:H7 F54:H76">
    <cfRule type="expression" dxfId="138" priority="1389">
      <formula>OR($C3="Baja Prioridad")</formula>
    </cfRule>
  </conditionalFormatting>
  <conditionalFormatting sqref="F30:H35">
    <cfRule type="expression" dxfId="137" priority="1242">
      <formula>#REF!=TRUE</formula>
    </cfRule>
  </conditionalFormatting>
  <conditionalFormatting sqref="F36:H41">
    <cfRule type="expression" dxfId="136" priority="742">
      <formula>OR($C36="Baja Prioridad")</formula>
    </cfRule>
  </conditionalFormatting>
  <conditionalFormatting sqref="F42:H52">
    <cfRule type="expression" dxfId="135" priority="413">
      <formula>OR($C42="Baja Prioridad")</formula>
    </cfRule>
  </conditionalFormatting>
  <conditionalFormatting sqref="F9:I19">
    <cfRule type="expression" dxfId="134" priority="1355">
      <formula>#REF!=TRUE</formula>
    </cfRule>
  </conditionalFormatting>
  <conditionalFormatting sqref="F21:I28">
    <cfRule type="expression" dxfId="133" priority="1270">
      <formula>#REF!=TRUE</formula>
    </cfRule>
  </conditionalFormatting>
  <conditionalFormatting sqref="F36:I41">
    <cfRule type="expression" dxfId="132" priority="717">
      <formula>#REF!=TRUE</formula>
    </cfRule>
  </conditionalFormatting>
  <conditionalFormatting sqref="F42:I52 F54:I76">
    <cfRule type="expression" dxfId="131" priority="391">
      <formula>#REF!=TRUE</formula>
    </cfRule>
  </conditionalFormatting>
  <conditionalFormatting sqref="H2 H8">
    <cfRule type="expression" dxfId="130" priority="759">
      <formula>#REF!="Completado ✓"</formula>
    </cfRule>
  </conditionalFormatting>
  <conditionalFormatting sqref="H3">
    <cfRule type="dataBar" priority="1379">
      <dataBar>
        <cfvo type="min"/>
        <cfvo type="max"/>
        <color rgb="FF63C384"/>
      </dataBar>
      <extLst>
        <ext xmlns:x14="http://schemas.microsoft.com/office/spreadsheetml/2009/9/main" uri="{B025F937-C7B1-47D3-B67F-A62EFF666E3E}">
          <x14:id>{1E2834FE-E916-4016-B28E-4A34F3A67AA0}</x14:id>
        </ext>
      </extLst>
    </cfRule>
    <cfRule type="dataBar" priority="1386">
      <dataBar>
        <cfvo type="min"/>
        <cfvo type="max"/>
        <color rgb="FF63C384"/>
      </dataBar>
      <extLst>
        <ext xmlns:x14="http://schemas.microsoft.com/office/spreadsheetml/2009/9/main" uri="{B025F937-C7B1-47D3-B67F-A62EFF666E3E}">
          <x14:id>{D898C0A5-544F-41DB-BBAE-57D4A0DB094B}</x14:id>
        </ext>
      </extLst>
    </cfRule>
  </conditionalFormatting>
  <conditionalFormatting sqref="H5:H7">
    <cfRule type="dataBar" priority="1212">
      <dataBar>
        <cfvo type="min"/>
        <cfvo type="max"/>
        <color rgb="FF63C384"/>
      </dataBar>
      <extLst>
        <ext xmlns:x14="http://schemas.microsoft.com/office/spreadsheetml/2009/9/main" uri="{B025F937-C7B1-47D3-B67F-A62EFF666E3E}">
          <x14:id>{701DCB13-8567-44D2-BA3A-9457029AAC36}</x14:id>
        </ext>
      </extLst>
    </cfRule>
    <cfRule type="dataBar" priority="1213">
      <dataBar>
        <cfvo type="min"/>
        <cfvo type="max"/>
        <color rgb="FF63C384"/>
      </dataBar>
      <extLst>
        <ext xmlns:x14="http://schemas.microsoft.com/office/spreadsheetml/2009/9/main" uri="{B025F937-C7B1-47D3-B67F-A62EFF666E3E}">
          <x14:id>{E234BD0D-9E0E-420F-92FA-84D6498767A9}</x14:id>
        </ext>
      </extLst>
    </cfRule>
    <cfRule type="dataBar" priority="1214">
      <dataBar>
        <cfvo type="min"/>
        <cfvo type="max"/>
        <color rgb="FF63C384"/>
      </dataBar>
      <extLst>
        <ext xmlns:x14="http://schemas.microsoft.com/office/spreadsheetml/2009/9/main" uri="{B025F937-C7B1-47D3-B67F-A62EFF666E3E}">
          <x14:id>{FB2C018D-B176-4FDF-9025-1C6D980D8B33}</x14:id>
        </ext>
      </extLst>
    </cfRule>
    <cfRule type="expression" dxfId="129" priority="1215">
      <formula>#REF!=TRUE</formula>
    </cfRule>
  </conditionalFormatting>
  <conditionalFormatting sqref="H11 H9">
    <cfRule type="dataBar" priority="1377">
      <dataBar>
        <cfvo type="min"/>
        <cfvo type="max"/>
        <color rgb="FF63C384"/>
      </dataBar>
      <extLst>
        <ext xmlns:x14="http://schemas.microsoft.com/office/spreadsheetml/2009/9/main" uri="{B025F937-C7B1-47D3-B67F-A62EFF666E3E}">
          <x14:id>{86097E64-AAEE-49AF-B34E-6B6572C82096}</x14:id>
        </ext>
      </extLst>
    </cfRule>
    <cfRule type="expression" dxfId="128" priority="1378">
      <formula>#REF!=TRUE</formula>
    </cfRule>
  </conditionalFormatting>
  <conditionalFormatting sqref="H9">
    <cfRule type="dataBar" priority="1376">
      <dataBar>
        <cfvo type="min"/>
        <cfvo type="max"/>
        <color rgb="FF63C384"/>
      </dataBar>
      <extLst>
        <ext xmlns:x14="http://schemas.microsoft.com/office/spreadsheetml/2009/9/main" uri="{B025F937-C7B1-47D3-B67F-A62EFF666E3E}">
          <x14:id>{4E987A0B-5085-412B-A0B0-A662E3BAB76A}</x14:id>
        </ext>
      </extLst>
    </cfRule>
  </conditionalFormatting>
  <conditionalFormatting sqref="H9:H19">
    <cfRule type="dataBar" priority="1413">
      <dataBar>
        <cfvo type="min"/>
        <cfvo type="max"/>
        <color rgb="FF63C384"/>
      </dataBar>
      <extLst>
        <ext xmlns:x14="http://schemas.microsoft.com/office/spreadsheetml/2009/9/main" uri="{B025F937-C7B1-47D3-B67F-A62EFF666E3E}">
          <x14:id>{994DC2EC-D213-4FA7-9659-E7172A2A70CF}</x14:id>
        </ext>
      </extLst>
    </cfRule>
    <cfRule type="dataBar" priority="1414">
      <dataBar>
        <cfvo type="min"/>
        <cfvo type="max"/>
        <color rgb="FF63C384"/>
      </dataBar>
      <extLst>
        <ext xmlns:x14="http://schemas.microsoft.com/office/spreadsheetml/2009/9/main" uri="{B025F937-C7B1-47D3-B67F-A62EFF666E3E}">
          <x14:id>{EBCE2944-394E-4D80-B372-F5D7DD223BAF}</x14:id>
        </ext>
      </extLst>
    </cfRule>
  </conditionalFormatting>
  <conditionalFormatting sqref="H12:H19 H10">
    <cfRule type="dataBar" priority="1415">
      <dataBar>
        <cfvo type="min"/>
        <cfvo type="max"/>
        <color rgb="FF63C384"/>
      </dataBar>
      <extLst>
        <ext xmlns:x14="http://schemas.microsoft.com/office/spreadsheetml/2009/9/main" uri="{B025F937-C7B1-47D3-B67F-A62EFF666E3E}">
          <x14:id>{404F5C7F-0D77-4CFA-B026-5CCF240E7F94}</x14:id>
        </ext>
      </extLst>
    </cfRule>
  </conditionalFormatting>
  <conditionalFormatting sqref="H20">
    <cfRule type="expression" dxfId="127" priority="136">
      <formula>#REF!="Completado ✓"</formula>
    </cfRule>
  </conditionalFormatting>
  <conditionalFormatting sqref="H21 H23 H25 H27 H31 H33 H35">
    <cfRule type="expression" dxfId="126" priority="1353">
      <formula>#REF!=TRUE</formula>
    </cfRule>
  </conditionalFormatting>
  <conditionalFormatting sqref="H21 H25 H33 H23 H27 H31 H35">
    <cfRule type="dataBar" priority="1351">
      <dataBar>
        <cfvo type="min"/>
        <cfvo type="max"/>
        <color rgb="FF63C384"/>
      </dataBar>
      <extLst>
        <ext xmlns:x14="http://schemas.microsoft.com/office/spreadsheetml/2009/9/main" uri="{B025F937-C7B1-47D3-B67F-A62EFF666E3E}">
          <x14:id>{CBCBDE5E-1358-4EDD-90D2-AEC5331EB714}</x14:id>
        </ext>
      </extLst>
    </cfRule>
  </conditionalFormatting>
  <conditionalFormatting sqref="H21">
    <cfRule type="dataBar" priority="1373">
      <dataBar>
        <cfvo type="min"/>
        <cfvo type="max"/>
        <color rgb="FF63C384"/>
      </dataBar>
      <extLst>
        <ext xmlns:x14="http://schemas.microsoft.com/office/spreadsheetml/2009/9/main" uri="{B025F937-C7B1-47D3-B67F-A62EFF666E3E}">
          <x14:id>{61447CC3-44E4-4D84-BE86-E3933BE4C7B5}</x14:id>
        </ext>
      </extLst>
    </cfRule>
    <cfRule type="dataBar" priority="1374">
      <dataBar>
        <cfvo type="min"/>
        <cfvo type="max"/>
        <color rgb="FF63C384"/>
      </dataBar>
      <extLst>
        <ext xmlns:x14="http://schemas.microsoft.com/office/spreadsheetml/2009/9/main" uri="{B025F937-C7B1-47D3-B67F-A62EFF666E3E}">
          <x14:id>{148B52DA-3973-4611-8241-4C88FE472C38}</x14:id>
        </ext>
      </extLst>
    </cfRule>
  </conditionalFormatting>
  <conditionalFormatting sqref="H21:H28 H30:H35">
    <cfRule type="dataBar" priority="1384">
      <dataBar>
        <cfvo type="min"/>
        <cfvo type="max"/>
        <color rgb="FF63C384"/>
      </dataBar>
      <extLst>
        <ext xmlns:x14="http://schemas.microsoft.com/office/spreadsheetml/2009/9/main" uri="{B025F937-C7B1-47D3-B67F-A62EFF666E3E}">
          <x14:id>{C2A55C8C-C111-4E6D-88C8-42DF5F2EBFEA}</x14:id>
        </ext>
      </extLst>
    </cfRule>
  </conditionalFormatting>
  <conditionalFormatting sqref="H21:H28">
    <cfRule type="dataBar" priority="1337">
      <dataBar>
        <cfvo type="min"/>
        <cfvo type="max"/>
        <color rgb="FF63C384"/>
      </dataBar>
      <extLst>
        <ext xmlns:x14="http://schemas.microsoft.com/office/spreadsheetml/2009/9/main" uri="{B025F937-C7B1-47D3-B67F-A62EFF666E3E}">
          <x14:id>{8F995EA2-8222-47A0-9D35-CDE487922366}</x14:id>
        </ext>
      </extLst>
    </cfRule>
    <cfRule type="dataBar" priority="1354">
      <dataBar>
        <cfvo type="min"/>
        <cfvo type="max"/>
        <color rgb="FF63C384"/>
      </dataBar>
      <extLst>
        <ext xmlns:x14="http://schemas.microsoft.com/office/spreadsheetml/2009/9/main" uri="{B025F937-C7B1-47D3-B67F-A62EFF666E3E}">
          <x14:id>{78EDAAA0-6D6A-4A07-BEFD-2F0357EC9E11}</x14:id>
        </ext>
      </extLst>
    </cfRule>
  </conditionalFormatting>
  <conditionalFormatting sqref="H22">
    <cfRule type="dataBar" priority="1375">
      <dataBar>
        <cfvo type="min"/>
        <cfvo type="max"/>
        <color rgb="FF63C384"/>
      </dataBar>
      <extLst>
        <ext xmlns:x14="http://schemas.microsoft.com/office/spreadsheetml/2009/9/main" uri="{B025F937-C7B1-47D3-B67F-A62EFF666E3E}">
          <x14:id>{BEF482BF-0E36-43E5-BA70-FB5FDC400D8F}</x14:id>
        </ext>
      </extLst>
    </cfRule>
  </conditionalFormatting>
  <conditionalFormatting sqref="H24 H28 H32 H22 H26 H30 H34">
    <cfRule type="dataBar" priority="1352">
      <dataBar>
        <cfvo type="min"/>
        <cfvo type="max"/>
        <color rgb="FF63C384"/>
      </dataBar>
      <extLst>
        <ext xmlns:x14="http://schemas.microsoft.com/office/spreadsheetml/2009/9/main" uri="{B025F937-C7B1-47D3-B67F-A62EFF666E3E}">
          <x14:id>{44FC6283-AB1A-4D57-9966-FD45F1B96A5A}</x14:id>
        </ext>
      </extLst>
    </cfRule>
  </conditionalFormatting>
  <conditionalFormatting sqref="H25">
    <cfRule type="dataBar" priority="1350">
      <dataBar>
        <cfvo type="min"/>
        <cfvo type="max"/>
        <color rgb="FF63C384"/>
      </dataBar>
      <extLst>
        <ext xmlns:x14="http://schemas.microsoft.com/office/spreadsheetml/2009/9/main" uri="{B025F937-C7B1-47D3-B67F-A62EFF666E3E}">
          <x14:id>{DD4EC04E-0538-4B74-AF7A-21D4479AB87A}</x14:id>
        </ext>
      </extLst>
    </cfRule>
  </conditionalFormatting>
  <conditionalFormatting sqref="H29">
    <cfRule type="expression" dxfId="125" priority="756">
      <formula>#REF!="Completado ✓"</formula>
    </cfRule>
  </conditionalFormatting>
  <conditionalFormatting sqref="H36:H41">
    <cfRule type="dataBar" priority="741">
      <dataBar>
        <cfvo type="min"/>
        <cfvo type="max"/>
        <color rgb="FF63C384"/>
      </dataBar>
      <extLst>
        <ext xmlns:x14="http://schemas.microsoft.com/office/spreadsheetml/2009/9/main" uri="{B025F937-C7B1-47D3-B67F-A62EFF666E3E}">
          <x14:id>{DCB63956-547B-4DCA-ADD1-D3A4A7C2CFBF}</x14:id>
        </ext>
      </extLst>
    </cfRule>
  </conditionalFormatting>
  <conditionalFormatting sqref="H37 H39 H41">
    <cfRule type="expression" dxfId="124" priority="735">
      <formula>#REF!=TRUE</formula>
    </cfRule>
  </conditionalFormatting>
  <conditionalFormatting sqref="H36 H38 H40">
    <cfRule type="dataBar" priority="734">
      <dataBar>
        <cfvo type="min"/>
        <cfvo type="max"/>
        <color rgb="FF63C384"/>
      </dataBar>
      <extLst>
        <ext xmlns:x14="http://schemas.microsoft.com/office/spreadsheetml/2009/9/main" uri="{B025F937-C7B1-47D3-B67F-A62EFF666E3E}">
          <x14:id>{5BFB07B7-404E-4001-B985-CDCBD2C3375E}</x14:id>
        </ext>
      </extLst>
    </cfRule>
  </conditionalFormatting>
  <conditionalFormatting sqref="H37 H39 H41">
    <cfRule type="dataBar" priority="733">
      <dataBar>
        <cfvo type="min"/>
        <cfvo type="max"/>
        <color rgb="FF63C384"/>
      </dataBar>
      <extLst>
        <ext xmlns:x14="http://schemas.microsoft.com/office/spreadsheetml/2009/9/main" uri="{B025F937-C7B1-47D3-B67F-A62EFF666E3E}">
          <x14:id>{17D4576B-8010-4A86-B43A-A41380FDDD3F}</x14:id>
        </ext>
      </extLst>
    </cfRule>
  </conditionalFormatting>
  <conditionalFormatting sqref="H42:H52 H54:H76">
    <cfRule type="dataBar" priority="1511">
      <dataBar>
        <cfvo type="min"/>
        <cfvo type="max"/>
        <color rgb="FF63C384"/>
      </dataBar>
      <extLst>
        <ext xmlns:x14="http://schemas.microsoft.com/office/spreadsheetml/2009/9/main" uri="{B025F937-C7B1-47D3-B67F-A62EFF666E3E}">
          <x14:id>{DD6F067A-84C1-4394-AACA-7DDD1036C759}</x14:id>
        </ext>
      </extLst>
    </cfRule>
  </conditionalFormatting>
  <conditionalFormatting sqref="H42 H44 H52 H46">
    <cfRule type="dataBar" priority="407">
      <dataBar>
        <cfvo type="min"/>
        <cfvo type="max"/>
        <color rgb="FF63C384"/>
      </dataBar>
      <extLst>
        <ext xmlns:x14="http://schemas.microsoft.com/office/spreadsheetml/2009/9/main" uri="{B025F937-C7B1-47D3-B67F-A62EFF666E3E}">
          <x14:id>{52617820-AEAD-4F65-822B-017C15C1D255}</x14:id>
        </ext>
      </extLst>
    </cfRule>
  </conditionalFormatting>
  <conditionalFormatting sqref="H45 H43 H51 H47:H49 H54:H76">
    <cfRule type="dataBar" priority="1512">
      <dataBar>
        <cfvo type="min"/>
        <cfvo type="max"/>
        <color rgb="FF63C384"/>
      </dataBar>
      <extLst>
        <ext xmlns:x14="http://schemas.microsoft.com/office/spreadsheetml/2009/9/main" uri="{B025F937-C7B1-47D3-B67F-A62EFF666E3E}">
          <x14:id>{50A0A0E6-90E7-4535-841D-0EA92C27B728}</x14:id>
        </ext>
      </extLst>
    </cfRule>
  </conditionalFormatting>
  <conditionalFormatting sqref="H50">
    <cfRule type="dataBar" priority="67">
      <dataBar>
        <cfvo type="min"/>
        <cfvo type="max"/>
        <color rgb="FF63C384"/>
      </dataBar>
      <extLst>
        <ext xmlns:x14="http://schemas.microsoft.com/office/spreadsheetml/2009/9/main" uri="{B025F937-C7B1-47D3-B67F-A62EFF666E3E}">
          <x14:id>{3F5B4892-8128-4908-96E2-D185073E2383}</x14:id>
        </ext>
      </extLst>
    </cfRule>
  </conditionalFormatting>
  <conditionalFormatting sqref="H53">
    <cfRule type="expression" dxfId="123" priority="2">
      <formula>#REF!="Completado ✓"</formula>
    </cfRule>
  </conditionalFormatting>
  <conditionalFormatting sqref="H54:H76 H43 H45 H47:H49 H51">
    <cfRule type="expression" dxfId="122" priority="1513">
      <formula>#REF!=TRUE</formula>
    </cfRule>
  </conditionalFormatting>
  <conditionalFormatting sqref="I3:I7 I21:I28 I30:I35 I9:I19">
    <cfRule type="cellIs" dxfId="121" priority="1398" operator="equal">
      <formula>"0%"</formula>
    </cfRule>
    <cfRule type="cellIs" dxfId="120" priority="1399" operator="equal">
      <formula>"20%"</formula>
    </cfRule>
    <cfRule type="cellIs" dxfId="119" priority="1400" operator="equal">
      <formula>"60%"</formula>
    </cfRule>
    <cfRule type="cellIs" dxfId="118" priority="1401" operator="equal">
      <formula>"80%"</formula>
    </cfRule>
    <cfRule type="cellIs" dxfId="117" priority="1402" operator="equal">
      <formula>"100%"</formula>
    </cfRule>
    <cfRule type="cellIs" dxfId="116" priority="1403" operator="equal">
      <formula>"40%"</formula>
    </cfRule>
  </conditionalFormatting>
  <conditionalFormatting sqref="I3:I7">
    <cfRule type="cellIs" dxfId="115" priority="1380" operator="between">
      <formula>80%</formula>
      <formula>100%</formula>
    </cfRule>
    <cfRule type="cellIs" dxfId="114" priority="1381" operator="between">
      <formula>40%</formula>
      <formula>60%</formula>
    </cfRule>
    <cfRule type="cellIs" dxfId="113" priority="1388" operator="between">
      <formula>0%</formula>
      <formula>20%</formula>
    </cfRule>
  </conditionalFormatting>
  <conditionalFormatting sqref="I4:I7">
    <cfRule type="expression" dxfId="112" priority="1372">
      <formula>#REF!=TRUE</formula>
    </cfRule>
  </conditionalFormatting>
  <conditionalFormatting sqref="I9">
    <cfRule type="expression" dxfId="111" priority="1359">
      <formula>#REF!=TRUE</formula>
    </cfRule>
    <cfRule type="cellIs" dxfId="110" priority="1360" operator="between">
      <formula>80%</formula>
      <formula>100%</formula>
    </cfRule>
    <cfRule type="cellIs" dxfId="109" priority="1361" operator="between">
      <formula>40%</formula>
      <formula>60%</formula>
    </cfRule>
    <cfRule type="cellIs" dxfId="108" priority="1362" operator="between">
      <formula>0%</formula>
      <formula>20%</formula>
    </cfRule>
    <cfRule type="expression" dxfId="107" priority="1363">
      <formula>$A9=TRUE</formula>
    </cfRule>
  </conditionalFormatting>
  <conditionalFormatting sqref="I9:I19">
    <cfRule type="cellIs" dxfId="106" priority="1356" operator="between">
      <formula>80%</formula>
      <formula>100%</formula>
    </cfRule>
    <cfRule type="cellIs" dxfId="105" priority="1357" operator="between">
      <formula>40%</formula>
      <formula>60%</formula>
    </cfRule>
    <cfRule type="cellIs" dxfId="104" priority="1358" operator="between">
      <formula>0%</formula>
      <formula>20%</formula>
    </cfRule>
    <cfRule type="cellIs" dxfId="103" priority="1368" operator="between">
      <formula>80%</formula>
      <formula>100%</formula>
    </cfRule>
    <cfRule type="cellIs" dxfId="102" priority="1369" operator="between">
      <formula>40%</formula>
      <formula>60%</formula>
    </cfRule>
    <cfRule type="cellIs" dxfId="101" priority="1370" operator="between">
      <formula>0%</formula>
      <formula>20%</formula>
    </cfRule>
    <cfRule type="expression" dxfId="100" priority="1371">
      <formula>#REF!=TRUE</formula>
    </cfRule>
  </conditionalFormatting>
  <conditionalFormatting sqref="I21 I25 I33">
    <cfRule type="expression" dxfId="99" priority="1341">
      <formula>#REF!=TRUE</formula>
    </cfRule>
    <cfRule type="cellIs" dxfId="98" priority="1342" operator="between">
      <formula>80%</formula>
      <formula>100%</formula>
    </cfRule>
    <cfRule type="cellIs" dxfId="97" priority="1343" operator="between">
      <formula>40%</formula>
      <formula>60%</formula>
    </cfRule>
    <cfRule type="cellIs" dxfId="96" priority="1344" operator="between">
      <formula>0%</formula>
      <formula>20%</formula>
    </cfRule>
    <cfRule type="expression" dxfId="95" priority="1345">
      <formula>$A21=TRUE</formula>
    </cfRule>
  </conditionalFormatting>
  <conditionalFormatting sqref="I21:I28 I30:I35">
    <cfRule type="cellIs" dxfId="94" priority="1336" operator="between">
      <formula>40%</formula>
      <formula>60%</formula>
    </cfRule>
    <cfRule type="cellIs" dxfId="93" priority="1338" operator="between">
      <formula>0%</formula>
      <formula>20%</formula>
    </cfRule>
    <cfRule type="cellIs" dxfId="92" priority="1346" operator="between">
      <formula>80%</formula>
      <formula>100%</formula>
    </cfRule>
    <cfRule type="cellIs" dxfId="91" priority="1347" operator="between">
      <formula>40%</formula>
      <formula>60%</formula>
    </cfRule>
    <cfRule type="cellIs" dxfId="90" priority="1348" operator="between">
      <formula>0%</formula>
      <formula>20%</formula>
    </cfRule>
    <cfRule type="expression" dxfId="89" priority="1349">
      <formula>#REF!=TRUE</formula>
    </cfRule>
    <cfRule type="cellIs" dxfId="88" priority="1364" operator="between">
      <formula>80%</formula>
      <formula>100%</formula>
    </cfRule>
    <cfRule type="cellIs" dxfId="87" priority="1365" operator="between">
      <formula>40%</formula>
      <formula>60%</formula>
    </cfRule>
    <cfRule type="cellIs" dxfId="86" priority="1366" operator="between">
      <formula>0%</formula>
      <formula>20%</formula>
    </cfRule>
    <cfRule type="expression" dxfId="85" priority="1367">
      <formula>#REF!=TRUE</formula>
    </cfRule>
  </conditionalFormatting>
  <conditionalFormatting sqref="I30:I35 I21:I28">
    <cfRule type="cellIs" dxfId="84" priority="1335" operator="between">
      <formula>80%</formula>
      <formula>100%</formula>
    </cfRule>
  </conditionalFormatting>
  <conditionalFormatting sqref="I30:I35">
    <cfRule type="expression" dxfId="83" priority="1334">
      <formula>#REF!=TRUE</formula>
    </cfRule>
  </conditionalFormatting>
  <conditionalFormatting sqref="I36:I41">
    <cfRule type="cellIs" dxfId="82" priority="719" operator="between">
      <formula>80%</formula>
      <formula>100%</formula>
    </cfRule>
    <cfRule type="cellIs" dxfId="81" priority="720" operator="between">
      <formula>40%</formula>
      <formula>60%</formula>
    </cfRule>
    <cfRule type="cellIs" dxfId="80" priority="721" operator="between">
      <formula>0%</formula>
      <formula>20%</formula>
    </cfRule>
    <cfRule type="cellIs" dxfId="79" priority="729" operator="between">
      <formula>80%</formula>
      <formula>100%</formula>
    </cfRule>
    <cfRule type="cellIs" dxfId="78" priority="730" operator="between">
      <formula>40%</formula>
      <formula>60%</formula>
    </cfRule>
    <cfRule type="cellIs" dxfId="77" priority="731" operator="between">
      <formula>0%</formula>
      <formula>20%</formula>
    </cfRule>
    <cfRule type="expression" dxfId="76" priority="732">
      <formula>#REF!=TRUE</formula>
    </cfRule>
    <cfRule type="cellIs" dxfId="75" priority="736" operator="between">
      <formula>80%</formula>
      <formula>100%</formula>
    </cfRule>
    <cfRule type="cellIs" dxfId="74" priority="737" operator="between">
      <formula>40%</formula>
      <formula>60%</formula>
    </cfRule>
    <cfRule type="cellIs" dxfId="73" priority="738" operator="between">
      <formula>0%</formula>
      <formula>20%</formula>
    </cfRule>
    <cfRule type="expression" dxfId="72" priority="739">
      <formula>#REF!=TRUE</formula>
    </cfRule>
    <cfRule type="cellIs" dxfId="71" priority="744" operator="equal">
      <formula>"0%"</formula>
    </cfRule>
    <cfRule type="cellIs" dxfId="70" priority="745" operator="equal">
      <formula>"20%"</formula>
    </cfRule>
    <cfRule type="cellIs" dxfId="69" priority="746" operator="equal">
      <formula>"60%"</formula>
    </cfRule>
    <cfRule type="cellIs" dxfId="68" priority="747" operator="equal">
      <formula>"80%"</formula>
    </cfRule>
    <cfRule type="cellIs" dxfId="67" priority="748" operator="equal">
      <formula>"100%"</formula>
    </cfRule>
    <cfRule type="cellIs" dxfId="66" priority="749" operator="equal">
      <formula>"40%"</formula>
    </cfRule>
  </conditionalFormatting>
  <conditionalFormatting sqref="I39">
    <cfRule type="expression" dxfId="65" priority="724">
      <formula>#REF!=TRUE</formula>
    </cfRule>
    <cfRule type="cellIs" dxfId="64" priority="725" operator="between">
      <formula>80%</formula>
      <formula>100%</formula>
    </cfRule>
    <cfRule type="cellIs" dxfId="63" priority="726" operator="between">
      <formula>40%</formula>
      <formula>60%</formula>
    </cfRule>
    <cfRule type="cellIs" dxfId="62" priority="727" operator="between">
      <formula>0%</formula>
      <formula>20%</formula>
    </cfRule>
    <cfRule type="expression" dxfId="61" priority="728">
      <formula>$A39=TRUE</formula>
    </cfRule>
  </conditionalFormatting>
  <conditionalFormatting sqref="I42:I52 I54:I76">
    <cfRule type="cellIs" dxfId="60" priority="393" operator="between">
      <formula>80%</formula>
      <formula>100%</formula>
    </cfRule>
    <cfRule type="cellIs" dxfId="59" priority="394" operator="between">
      <formula>40%</formula>
      <formula>60%</formula>
    </cfRule>
    <cfRule type="cellIs" dxfId="58" priority="395" operator="between">
      <formula>0%</formula>
      <formula>20%</formula>
    </cfRule>
    <cfRule type="cellIs" dxfId="57" priority="403" operator="between">
      <formula>80%</formula>
      <formula>100%</formula>
    </cfRule>
    <cfRule type="cellIs" dxfId="56" priority="404" operator="between">
      <formula>40%</formula>
      <formula>60%</formula>
    </cfRule>
    <cfRule type="cellIs" dxfId="55" priority="405" operator="between">
      <formula>0%</formula>
      <formula>20%</formula>
    </cfRule>
    <cfRule type="expression" dxfId="54" priority="406">
      <formula>#REF!=TRUE</formula>
    </cfRule>
    <cfRule type="cellIs" dxfId="53" priority="408" operator="between">
      <formula>80%</formula>
      <formula>100%</formula>
    </cfRule>
    <cfRule type="cellIs" dxfId="52" priority="409" operator="between">
      <formula>40%</formula>
      <formula>60%</formula>
    </cfRule>
    <cfRule type="cellIs" dxfId="51" priority="410" operator="between">
      <formula>0%</formula>
      <formula>20%</formula>
    </cfRule>
    <cfRule type="expression" dxfId="50" priority="411">
      <formula>#REF!=TRUE</formula>
    </cfRule>
    <cfRule type="cellIs" dxfId="49" priority="415" operator="equal">
      <formula>"0%"</formula>
    </cfRule>
    <cfRule type="cellIs" dxfId="48" priority="416" operator="equal">
      <formula>"20%"</formula>
    </cfRule>
    <cfRule type="cellIs" dxfId="47" priority="417" operator="equal">
      <formula>"60%"</formula>
    </cfRule>
    <cfRule type="cellIs" dxfId="46" priority="418" operator="equal">
      <formula>"80%"</formula>
    </cfRule>
    <cfRule type="cellIs" dxfId="45" priority="419" operator="equal">
      <formula>"100%"</formula>
    </cfRule>
    <cfRule type="cellIs" dxfId="44" priority="420" operator="equal">
      <formula>"40%"</formula>
    </cfRule>
  </conditionalFormatting>
  <conditionalFormatting sqref="I45">
    <cfRule type="expression" dxfId="43" priority="130">
      <formula>#REF!=TRUE</formula>
    </cfRule>
    <cfRule type="cellIs" dxfId="42" priority="131" operator="between">
      <formula>80%</formula>
      <formula>100%</formula>
    </cfRule>
    <cfRule type="cellIs" dxfId="41" priority="132" operator="between">
      <formula>40%</formula>
      <formula>60%</formula>
    </cfRule>
    <cfRule type="cellIs" dxfId="40" priority="133" operator="between">
      <formula>0%</formula>
      <formula>20%</formula>
    </cfRule>
    <cfRule type="expression" dxfId="39" priority="134">
      <formula>$A45=TRUE</formula>
    </cfRule>
  </conditionalFormatting>
  <conditionalFormatting sqref="I48:I49">
    <cfRule type="expression" dxfId="38" priority="62">
      <formula>#REF!=TRUE</formula>
    </cfRule>
    <cfRule type="cellIs" dxfId="37" priority="63" operator="between">
      <formula>80%</formula>
      <formula>100%</formula>
    </cfRule>
    <cfRule type="cellIs" dxfId="36" priority="64" operator="between">
      <formula>40%</formula>
      <formula>60%</formula>
    </cfRule>
    <cfRule type="cellIs" dxfId="35" priority="65" operator="between">
      <formula>0%</formula>
      <formula>20%</formula>
    </cfRule>
    <cfRule type="expression" dxfId="34" priority="66">
      <formula>$A48=TRUE</formula>
    </cfRule>
  </conditionalFormatting>
  <conditionalFormatting sqref="I51">
    <cfRule type="expression" dxfId="33" priority="398">
      <formula>#REF!=TRUE</formula>
    </cfRule>
    <cfRule type="cellIs" dxfId="32" priority="399" operator="between">
      <formula>80%</formula>
      <formula>100%</formula>
    </cfRule>
    <cfRule type="cellIs" dxfId="31" priority="400" operator="between">
      <formula>40%</formula>
      <formula>60%</formula>
    </cfRule>
    <cfRule type="cellIs" dxfId="30" priority="401" operator="between">
      <formula>0%</formula>
      <formula>20%</formula>
    </cfRule>
    <cfRule type="expression" dxfId="29" priority="402">
      <formula>$A51=TRUE</formula>
    </cfRule>
  </conditionalFormatting>
  <conditionalFormatting sqref="I21:J28 I30:J35">
    <cfRule type="expression" dxfId="28" priority="1339">
      <formula>$A21=TRUE</formula>
    </cfRule>
  </conditionalFormatting>
  <conditionalFormatting sqref="I36:J41">
    <cfRule type="expression" dxfId="27" priority="722">
      <formula>$A36=TRUE</formula>
    </cfRule>
  </conditionalFormatting>
  <conditionalFormatting sqref="I42:J52">
    <cfRule type="expression" dxfId="26" priority="396">
      <formula>$A42=TRUE</formula>
    </cfRule>
  </conditionalFormatting>
  <conditionalFormatting sqref="J3:J7">
    <cfRule type="expression" dxfId="25" priority="1387">
      <formula>$A3=TRUE</formula>
    </cfRule>
  </conditionalFormatting>
  <conditionalFormatting sqref="J4:J7">
    <cfRule type="expression" dxfId="24" priority="135">
      <formula>#REF!=TRUE</formula>
    </cfRule>
  </conditionalFormatting>
  <conditionalFormatting sqref="J21 J25 J33">
    <cfRule type="expression" dxfId="23" priority="1340">
      <formula>$A21=TRUE</formula>
    </cfRule>
  </conditionalFormatting>
  <conditionalFormatting sqref="J39">
    <cfRule type="expression" dxfId="22" priority="723">
      <formula>$A39=TRUE</formula>
    </cfRule>
  </conditionalFormatting>
  <conditionalFormatting sqref="J45">
    <cfRule type="expression" dxfId="21" priority="129">
      <formula>$A45=TRUE</formula>
    </cfRule>
  </conditionalFormatting>
  <conditionalFormatting sqref="J48:J49">
    <cfRule type="expression" dxfId="20" priority="61">
      <formula>$A48=TRUE</formula>
    </cfRule>
  </conditionalFormatting>
  <conditionalFormatting sqref="J51">
    <cfRule type="expression" dxfId="19" priority="397">
      <formula>$A51=TRUE</formula>
    </cfRule>
  </conditionalFormatting>
  <conditionalFormatting sqref="A3">
    <cfRule type="expression" dxfId="18" priority="1514">
      <formula>OR($C3="Irrelevante")</formula>
    </cfRule>
    <cfRule type="expression" dxfId="17" priority="1515">
      <formula>$A3=TRUE</formula>
    </cfRule>
    <cfRule type="expression" dxfId="16" priority="1516">
      <formula>OR($C3="Alta Prioridad")</formula>
    </cfRule>
    <cfRule type="expression" dxfId="15" priority="1517">
      <formula>OR($C3="Alta Prioridad")</formula>
    </cfRule>
  </conditionalFormatting>
  <conditionalFormatting sqref="A9:I19 A36:J41 A54:I61 A62:J62 A63:I75 A76:J76">
    <cfRule type="expression" dxfId="14" priority="1518">
      <formula>OR($C9="Alta Prioridad")</formula>
    </cfRule>
  </conditionalFormatting>
  <conditionalFormatting sqref="A36:J41 A54:I61 A62:J62 A63:I75 A76:J76 A9:I19">
    <cfRule type="expression" dxfId="13" priority="1519">
      <formula>OR($C9="Irrelevante")</formula>
    </cfRule>
  </conditionalFormatting>
  <conditionalFormatting sqref="J9:J19">
    <cfRule type="expression" dxfId="12" priority="1520">
      <formula>#REF!=TRUE</formula>
    </cfRule>
    <cfRule type="expression" dxfId="11" priority="1521">
      <formula>$A9=TRUE</formula>
    </cfRule>
    <cfRule type="expression" dxfId="10" priority="1522">
      <formula>OR($C9="Irrelevante")</formula>
    </cfRule>
    <cfRule type="expression" dxfId="9" priority="1523">
      <formula>OR($C9="Alta Prioridad")</formula>
    </cfRule>
  </conditionalFormatting>
  <conditionalFormatting sqref="J54:J61 J63:J75">
    <cfRule type="expression" dxfId="8" priority="1524">
      <formula>$A54=TRUE</formula>
    </cfRule>
    <cfRule type="expression" dxfId="7" priority="1525">
      <formula>OR($C54="Irrelevante")</formula>
    </cfRule>
    <cfRule type="expression" dxfId="6" priority="1526">
      <formula>OR($C54="Alta Prioridad")</formula>
    </cfRule>
  </conditionalFormatting>
  <dataValidations count="1">
    <dataValidation type="list" allowBlank="1" showErrorMessage="1" sqref="C3:C7 C9:C19 C21:C76">
      <formula1>"Importancia,Alta Prioridad,Baja Prioridad,Irrelevante"</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5471996-7C61-4015-8122-C84EBAFBEC44}">
            <x14:dataBar minLength="0" maxLength="100" gradient="0">
              <x14:cfvo type="autoMin"/>
              <x14:cfvo type="autoMax"/>
              <x14:negativeFillColor rgb="FFFF0000"/>
              <x14:axisColor theme="0"/>
            </x14:dataBar>
          </x14:cfRule>
          <x14:cfRule type="dataBar" id="{D65537A6-6B56-4494-9C3B-6FB434E6288A}">
            <x14:dataBar minLength="0" maxLength="100" gradient="0">
              <x14:cfvo type="autoMin"/>
              <x14:cfvo type="autoMax"/>
              <x14:negativeFillColor rgb="FFFF0000"/>
              <x14:axisColor rgb="FF000000"/>
            </x14:dataBar>
          </x14:cfRule>
          <xm:sqref>F2</xm:sqref>
        </x14:conditionalFormatting>
        <x14:conditionalFormatting xmlns:xm="http://schemas.microsoft.com/office/excel/2006/main">
          <x14:cfRule type="dataBar" id="{78E1A66E-9CE5-406E-8932-6BBB893F758E}">
            <x14:dataBar minLength="0" maxLength="100" gradient="0">
              <x14:cfvo type="autoMin"/>
              <x14:cfvo type="autoMax"/>
              <x14:negativeFillColor rgb="FFFF0000"/>
              <x14:axisColor theme="0"/>
            </x14:dataBar>
          </x14:cfRule>
          <xm:sqref>F3:F7</xm:sqref>
        </x14:conditionalFormatting>
        <x14:conditionalFormatting xmlns:xm="http://schemas.microsoft.com/office/excel/2006/main">
          <x14:cfRule type="dataBar" id="{DEB5B231-8BDA-4096-915C-AFF4C0BDB40E}">
            <x14:dataBar minLength="0" maxLength="100" gradient="0">
              <x14:cfvo type="autoMin"/>
              <x14:cfvo type="autoMax"/>
              <x14:negativeFillColor rgb="FFFF0000"/>
              <x14:axisColor theme="0"/>
            </x14:dataBar>
          </x14:cfRule>
          <x14:cfRule type="dataBar" id="{15A33F71-6485-4D18-B2C8-457099C8C54E}">
            <x14:dataBar minLength="0" maxLength="100" gradient="0">
              <x14:cfvo type="autoMin"/>
              <x14:cfvo type="autoMax"/>
              <x14:negativeFillColor rgb="FFFF0000"/>
              <x14:axisColor rgb="FF000000"/>
            </x14:dataBar>
          </x14:cfRule>
          <x14:cfRule type="dataBar" id="{D8BE1F8C-7225-4E71-8644-7C8B4D65B729}">
            <x14:dataBar minLength="0" maxLength="100" gradient="0">
              <x14:cfvo type="autoMin"/>
              <x14:cfvo type="autoMax"/>
              <x14:negativeFillColor rgb="FFFF0000"/>
              <x14:axisColor rgb="FF000000"/>
            </x14:dataBar>
          </x14:cfRule>
          <xm:sqref>F4:F7</xm:sqref>
        </x14:conditionalFormatting>
        <x14:conditionalFormatting xmlns:xm="http://schemas.microsoft.com/office/excel/2006/main">
          <x14:cfRule type="dataBar" id="{5AEA7B20-65B1-434B-AAC1-AF832D43FCB0}">
            <x14:dataBar minLength="0" maxLength="100" gradient="0">
              <x14:cfvo type="autoMin"/>
              <x14:cfvo type="autoMax"/>
              <x14:negativeFillColor rgb="FFFF0000"/>
              <x14:axisColor theme="0"/>
            </x14:dataBar>
          </x14:cfRule>
          <x14:cfRule type="dataBar" id="{00B7870D-06E5-4152-86DE-B74E6B6EB1D3}">
            <x14:dataBar minLength="0" maxLength="100" gradient="0">
              <x14:cfvo type="autoMin"/>
              <x14:cfvo type="autoMax"/>
              <x14:negativeFillColor rgb="FFFF0000"/>
              <x14:axisColor rgb="FF000000"/>
            </x14:dataBar>
          </x14:cfRule>
          <xm:sqref>F8</xm:sqref>
        </x14:conditionalFormatting>
        <x14:conditionalFormatting xmlns:xm="http://schemas.microsoft.com/office/excel/2006/main">
          <x14:cfRule type="dataBar" id="{2793C383-B631-4E9D-B63D-7C4653072262}">
            <x14:dataBar minLength="0" maxLength="100" gradient="0">
              <x14:cfvo type="autoMin"/>
              <x14:cfvo type="autoMax"/>
              <x14:negativeFillColor rgb="FFFF0000"/>
              <x14:axisColor rgb="FF000000"/>
            </x14:dataBar>
          </x14:cfRule>
          <x14:cfRule type="dataBar" id="{FE40574C-6866-4679-B2D3-0C2DE7DE495A}">
            <x14:dataBar minLength="0" maxLength="100" gradient="0">
              <x14:cfvo type="autoMin"/>
              <x14:cfvo type="autoMax"/>
              <x14:negativeFillColor rgb="FFFF0000"/>
              <x14:axisColor rgb="FF000000"/>
            </x14:dataBar>
          </x14:cfRule>
          <xm:sqref>F9</xm:sqref>
        </x14:conditionalFormatting>
        <x14:conditionalFormatting xmlns:xm="http://schemas.microsoft.com/office/excel/2006/main">
          <x14:cfRule type="dataBar" id="{51D91D9D-C442-41A7-89AC-3D1A232B2F27}">
            <x14:dataBar minLength="0" maxLength="100" gradient="0">
              <x14:cfvo type="autoMin"/>
              <x14:cfvo type="autoMax"/>
              <x14:negativeFillColor rgb="FFFF0000"/>
              <x14:axisColor theme="0"/>
            </x14:dataBar>
          </x14:cfRule>
          <x14:cfRule type="dataBar" id="{112E7F29-1FA6-4966-93F3-461512547823}">
            <x14:dataBar minLength="0" maxLength="100" gradient="0">
              <x14:cfvo type="autoMin"/>
              <x14:cfvo type="autoMax"/>
              <x14:negativeFillColor rgb="FFFF0000"/>
              <x14:axisColor rgb="FF000000"/>
            </x14:dataBar>
          </x14:cfRule>
          <x14:cfRule type="dataBar" id="{C5197CC6-F41A-4925-B299-295107E4E7D4}">
            <x14:dataBar minLength="0" maxLength="100" gradient="0">
              <x14:cfvo type="autoMin"/>
              <x14:cfvo type="autoMax"/>
              <x14:negativeFillColor rgb="FFFF0000"/>
              <x14:axisColor theme="0"/>
            </x14:dataBar>
          </x14:cfRule>
          <x14:cfRule type="dataBar" id="{5B8482A1-7B69-4CB4-9A85-12AEBD19D35A}">
            <x14:dataBar minLength="0" maxLength="100" gradient="0">
              <x14:cfvo type="autoMin"/>
              <x14:cfvo type="autoMax"/>
              <x14:negativeFillColor rgb="FFFF0000"/>
              <x14:axisColor rgb="FF000000"/>
            </x14:dataBar>
          </x14:cfRule>
          <x14:cfRule type="dataBar" id="{541D62BE-4268-4EC7-B160-1B1BFDD9106B}">
            <x14:dataBar minLength="0" maxLength="100" gradient="0">
              <x14:cfvo type="autoMin"/>
              <x14:cfvo type="autoMax"/>
              <x14:negativeFillColor rgb="FFFF0000"/>
              <x14:axisColor rgb="FF000000"/>
            </x14:dataBar>
          </x14:cfRule>
          <x14:cfRule type="dataBar" id="{8B682AE0-1433-45CC-B9E5-ED79B1A36C5C}">
            <x14:dataBar minLength="0" maxLength="100" gradient="0">
              <x14:cfvo type="autoMin"/>
              <x14:cfvo type="autoMax"/>
              <x14:negativeFillColor rgb="FFFF0000"/>
              <x14:axisColor theme="0"/>
            </x14:dataBar>
          </x14:cfRule>
          <x14:cfRule type="dataBar" id="{D1F7D42B-B1E9-4607-88C7-2DA8B0B46739}">
            <x14:dataBar minLength="0" maxLength="100" gradient="0">
              <x14:cfvo type="autoMin"/>
              <x14:cfvo type="autoMax"/>
              <x14:negativeFillColor rgb="FFFF0000"/>
              <x14:axisColor rgb="FF000000"/>
            </x14:dataBar>
          </x14:cfRule>
          <x14:cfRule type="dataBar" id="{4BE64AD2-1787-4888-B38D-5CD2358856A5}">
            <x14:dataBar minLength="0" maxLength="100" gradient="0">
              <x14:cfvo type="autoMin"/>
              <x14:cfvo type="autoMax"/>
              <x14:negativeFillColor rgb="FFFF0000"/>
              <x14:axisColor theme="0"/>
            </x14:dataBar>
          </x14:cfRule>
          <x14:cfRule type="dataBar" id="{9CE797BE-53D1-494A-A87F-CE783D8A8740}">
            <x14:dataBar minLength="0" maxLength="100" gradient="0">
              <x14:cfvo type="autoMin"/>
              <x14:cfvo type="autoMax"/>
              <x14:negativeFillColor rgb="FFFF0000"/>
              <x14:axisColor rgb="FF000000"/>
            </x14:dataBar>
          </x14:cfRule>
          <x14:cfRule type="dataBar" id="{714B2498-C13F-42FF-9AF0-D945D6E7B3D3}">
            <x14:dataBar minLength="0" maxLength="100" gradient="0">
              <x14:cfvo type="autoMin"/>
              <x14:cfvo type="autoMax"/>
              <x14:negativeFillColor rgb="FFFF0000"/>
              <x14:axisColor rgb="FF000000"/>
            </x14:dataBar>
          </x14:cfRule>
          <xm:sqref>F9:F19</xm:sqref>
        </x14:conditionalFormatting>
        <x14:conditionalFormatting xmlns:xm="http://schemas.microsoft.com/office/excel/2006/main">
          <x14:cfRule type="dataBar" id="{96147DCA-306B-44D9-B396-FCF1A9E4C8D5}">
            <x14:dataBar minLength="0" maxLength="100" gradient="0">
              <x14:cfvo type="autoMin"/>
              <x14:cfvo type="autoMax"/>
              <x14:negativeFillColor rgb="FFFF0000"/>
              <x14:axisColor rgb="FF000000"/>
            </x14:dataBar>
          </x14:cfRule>
          <xm:sqref>F10</xm:sqref>
        </x14:conditionalFormatting>
        <x14:conditionalFormatting xmlns:xm="http://schemas.microsoft.com/office/excel/2006/main">
          <x14:cfRule type="dataBar" id="{4DFAAFAC-99DB-4A2F-9149-C82475940163}">
            <x14:dataBar minLength="0" maxLength="100" gradient="0">
              <x14:cfvo type="autoMin"/>
              <x14:cfvo type="autoMax"/>
              <x14:negativeFillColor rgb="FFFF0000"/>
              <x14:axisColor rgb="FF000000"/>
            </x14:dataBar>
          </x14:cfRule>
          <x14:cfRule type="dataBar" id="{CBDF9293-794E-4565-A647-826F14B58CF8}">
            <x14:dataBar minLength="0" maxLength="100" gradient="0">
              <x14:cfvo type="autoMin"/>
              <x14:cfvo type="autoMax"/>
              <x14:negativeFillColor rgb="FFFF0000"/>
              <x14:axisColor rgb="FF000000"/>
            </x14:dataBar>
          </x14:cfRule>
          <xm:sqref>F11</xm:sqref>
        </x14:conditionalFormatting>
        <x14:conditionalFormatting xmlns:xm="http://schemas.microsoft.com/office/excel/2006/main">
          <x14:cfRule type="dataBar" id="{62DB77C4-F315-47E7-8214-7C0CB3E92359}">
            <x14:dataBar minLength="0" maxLength="100" gradient="0">
              <x14:cfvo type="autoMin"/>
              <x14:cfvo type="autoMax"/>
              <x14:negativeFillColor rgb="FFFF0000"/>
              <x14:axisColor rgb="FF000000"/>
            </x14:dataBar>
          </x14:cfRule>
          <xm:sqref>F12:F19</xm:sqref>
        </x14:conditionalFormatting>
        <x14:conditionalFormatting xmlns:xm="http://schemas.microsoft.com/office/excel/2006/main">
          <x14:cfRule type="dataBar" id="{6508E3D0-4749-4D79-9959-71EADF30B64C}">
            <x14:dataBar minLength="0" maxLength="100" gradient="0">
              <x14:cfvo type="autoMin"/>
              <x14:cfvo type="autoMax"/>
              <x14:negativeFillColor rgb="FFFF0000"/>
              <x14:axisColor theme="0"/>
            </x14:dataBar>
          </x14:cfRule>
          <x14:cfRule type="dataBar" id="{6ED3988D-76F1-4A15-B3F5-1ED16D437D87}">
            <x14:dataBar minLength="0" maxLength="100" gradient="0">
              <x14:cfvo type="autoMin"/>
              <x14:cfvo type="autoMax"/>
              <x14:negativeFillColor rgb="FFFF0000"/>
              <x14:axisColor rgb="FF000000"/>
            </x14:dataBar>
          </x14:cfRule>
          <xm:sqref>F20</xm:sqref>
        </x14:conditionalFormatting>
        <x14:conditionalFormatting xmlns:xm="http://schemas.microsoft.com/office/excel/2006/main">
          <x14:cfRule type="dataBar" id="{F21CEE42-40EC-48F6-82AA-B6CDF8AAFA8B}">
            <x14:dataBar minLength="0" maxLength="100" gradient="0">
              <x14:cfvo type="autoMin"/>
              <x14:cfvo type="autoMax"/>
              <x14:negativeFillColor rgb="FFFF0000"/>
              <x14:axisColor rgb="FF000000"/>
            </x14:dataBar>
          </x14:cfRule>
          <xm:sqref>F21 F23 F25 F27</xm:sqref>
        </x14:conditionalFormatting>
        <x14:conditionalFormatting xmlns:xm="http://schemas.microsoft.com/office/excel/2006/main">
          <x14:cfRule type="dataBar" id="{BCAEE4C2-C02E-4DEC-9E74-AB1CC814356A}">
            <x14:dataBar minLength="0" maxLength="100" gradient="0">
              <x14:cfvo type="autoMin"/>
              <x14:cfvo type="autoMax"/>
              <x14:negativeFillColor rgb="FFFF0000"/>
              <x14:axisColor rgb="FF000000"/>
            </x14:dataBar>
          </x14:cfRule>
          <x14:cfRule type="dataBar" id="{10F69EFB-604D-4420-9413-2AB9619A25E3}">
            <x14:dataBar minLength="0" maxLength="100" gradient="0">
              <x14:cfvo type="autoMin"/>
              <x14:cfvo type="autoMax"/>
              <x14:negativeFillColor rgb="FFFF0000"/>
              <x14:axisColor rgb="FF000000"/>
            </x14:dataBar>
          </x14:cfRule>
          <xm:sqref>F21</xm:sqref>
        </x14:conditionalFormatting>
        <x14:conditionalFormatting xmlns:xm="http://schemas.microsoft.com/office/excel/2006/main">
          <x14:cfRule type="dataBar" id="{54E603C6-C3DD-41D1-B557-D7B63EFA1EBF}">
            <x14:dataBar minLength="0" maxLength="100" gradient="0">
              <x14:cfvo type="autoMin"/>
              <x14:cfvo type="autoMax"/>
              <x14:negativeFillColor rgb="FFFF0000"/>
              <x14:axisColor theme="0"/>
            </x14:dataBar>
          </x14:cfRule>
          <x14:cfRule type="dataBar" id="{F7CCF11E-01A6-4DB3-90B6-8847C93EBE05}">
            <x14:dataBar minLength="0" maxLength="100" gradient="0">
              <x14:cfvo type="autoMin"/>
              <x14:cfvo type="autoMax"/>
              <x14:negativeFillColor rgb="FFFF0000"/>
              <x14:axisColor rgb="FF000000"/>
            </x14:dataBar>
          </x14:cfRule>
          <x14:cfRule type="dataBar" id="{713BDBB1-29A9-44D0-B194-A346FD7CB893}">
            <x14:dataBar minLength="0" maxLength="100" gradient="0">
              <x14:cfvo type="autoMin"/>
              <x14:cfvo type="autoMax"/>
              <x14:negativeFillColor rgb="FFFF0000"/>
              <x14:axisColor theme="0"/>
            </x14:dataBar>
          </x14:cfRule>
          <x14:cfRule type="dataBar" id="{CFBA74F8-1266-462A-A2A7-E90A9E33FA04}">
            <x14:dataBar minLength="0" maxLength="100" gradient="0">
              <x14:cfvo type="autoMin"/>
              <x14:cfvo type="autoMax"/>
              <x14:negativeFillColor rgb="FFFF0000"/>
              <x14:axisColor rgb="FF000000"/>
            </x14:dataBar>
          </x14:cfRule>
          <x14:cfRule type="dataBar" id="{8AA2BBE9-48EC-47E6-9EA0-13B735524227}">
            <x14:dataBar minLength="0" maxLength="100" gradient="0">
              <x14:cfvo type="autoMin"/>
              <x14:cfvo type="autoMax"/>
              <x14:negativeFillColor rgb="FFFF0000"/>
              <x14:axisColor rgb="FF000000"/>
            </x14:dataBar>
          </x14:cfRule>
          <x14:cfRule type="dataBar" id="{A5471B4E-07A3-4443-8638-502AA833D8BC}">
            <x14:dataBar minLength="0" maxLength="100" gradient="0">
              <x14:cfvo type="autoMin"/>
              <x14:cfvo type="autoMax"/>
              <x14:negativeFillColor rgb="FFFF0000"/>
              <x14:axisColor theme="0"/>
            </x14:dataBar>
          </x14:cfRule>
          <x14:cfRule type="dataBar" id="{390300EF-0656-4A43-A0C1-7D4A38006BC3}">
            <x14:dataBar minLength="0" maxLength="100" gradient="0">
              <x14:cfvo type="autoMin"/>
              <x14:cfvo type="autoMax"/>
              <x14:negativeFillColor rgb="FFFF0000"/>
              <x14:axisColor rgb="FF000000"/>
            </x14:dataBar>
          </x14:cfRule>
          <x14:cfRule type="dataBar" id="{A47E4394-09A3-4B9E-A3E8-6EB84F8152DA}">
            <x14:dataBar minLength="0" maxLength="100" gradient="0">
              <x14:cfvo type="autoMin"/>
              <x14:cfvo type="autoMax"/>
              <x14:negativeFillColor rgb="FFFF0000"/>
              <x14:axisColor theme="0"/>
            </x14:dataBar>
          </x14:cfRule>
          <x14:cfRule type="dataBar" id="{D761037E-7F73-4446-9DE9-FCA6F6AA4DA4}">
            <x14:dataBar minLength="0" maxLength="100" gradient="0">
              <x14:cfvo type="autoMin"/>
              <x14:cfvo type="autoMax"/>
              <x14:negativeFillColor rgb="FFFF0000"/>
              <x14:axisColor rgb="FF000000"/>
            </x14:dataBar>
          </x14:cfRule>
          <x14:cfRule type="dataBar" id="{DC46AA86-374B-419E-975F-DC0FA258FBA1}">
            <x14:dataBar minLength="0" maxLength="100" gradient="0">
              <x14:cfvo type="autoMin"/>
              <x14:cfvo type="autoMax"/>
              <x14:negativeFillColor rgb="FFFF0000"/>
              <x14:axisColor rgb="FF000000"/>
            </x14:dataBar>
          </x14:cfRule>
          <x14:cfRule type="dataBar" id="{25D12C15-05B1-4F77-B8FD-709E8AE563A7}">
            <x14:dataBar minLength="0" maxLength="100" gradient="0">
              <x14:cfvo type="autoMin"/>
              <x14:cfvo type="autoMax"/>
              <x14:negativeFillColor rgb="FFFF0000"/>
              <x14:axisColor rgb="FF000000"/>
            </x14:dataBar>
          </x14:cfRule>
          <x14:cfRule type="dataBar" id="{5C1C0FBB-EC5A-4045-BBDB-67E138C3AF64}">
            <x14:dataBar minLength="0" maxLength="100" gradient="0">
              <x14:cfvo type="autoMin"/>
              <x14:cfvo type="autoMax"/>
              <x14:negativeFillColor rgb="FFFF0000"/>
              <x14:axisColor theme="0"/>
            </x14:dataBar>
          </x14:cfRule>
          <x14:cfRule type="dataBar" id="{342190E7-CB4C-4A26-8417-C0300181D353}">
            <x14:dataBar minLength="0" maxLength="100" gradient="0">
              <x14:cfvo type="autoMin"/>
              <x14:cfvo type="autoMax"/>
              <x14:negativeFillColor rgb="FFFF0000"/>
              <x14:axisColor rgb="FF000000"/>
            </x14:dataBar>
          </x14:cfRule>
          <x14:cfRule type="dataBar" id="{995E5245-D820-4BBB-BD32-53C6D946530E}">
            <x14:dataBar minLength="0" maxLength="100" gradient="0">
              <x14:cfvo type="autoMin"/>
              <x14:cfvo type="autoMax"/>
              <x14:negativeFillColor rgb="FFFF0000"/>
              <x14:axisColor theme="0"/>
            </x14:dataBar>
          </x14:cfRule>
          <x14:cfRule type="dataBar" id="{708DB456-9F69-47F3-855A-D73A2F7A951D}">
            <x14:dataBar minLength="0" maxLength="100" gradient="0">
              <x14:cfvo type="autoMin"/>
              <x14:cfvo type="autoMax"/>
              <x14:negativeFillColor rgb="FFFF0000"/>
              <x14:axisColor rgb="FF000000"/>
            </x14:dataBar>
          </x14:cfRule>
          <x14:cfRule type="dataBar" id="{38DE793E-424F-4930-AE0C-D3481E20C4CD}">
            <x14:dataBar minLength="0" maxLength="100" gradient="0">
              <x14:cfvo type="autoMin"/>
              <x14:cfvo type="autoMax"/>
              <x14:negativeFillColor rgb="FFFF0000"/>
              <x14:axisColor rgb="FF000000"/>
            </x14:dataBar>
          </x14:cfRule>
          <x14:cfRule type="dataBar" id="{B1A0966B-9D7A-4452-BF80-1E8CBAE9BF1E}">
            <x14:dataBar minLength="0" maxLength="100" gradient="0">
              <x14:cfvo type="autoMin"/>
              <x14:cfvo type="autoMax"/>
              <x14:negativeFillColor rgb="FFFF0000"/>
              <x14:axisColor rgb="FF000000"/>
            </x14:dataBar>
          </x14:cfRule>
          <x14:cfRule type="dataBar" id="{3E66749D-5C1F-4436-8464-29D2D052D47C}">
            <x14:dataBar minLength="0" maxLength="100" gradient="0">
              <x14:cfvo type="autoMin"/>
              <x14:cfvo type="autoMax"/>
              <x14:negativeFillColor rgb="FFFF0000"/>
              <x14:axisColor rgb="FF000000"/>
            </x14:dataBar>
          </x14:cfRule>
          <xm:sqref>F21:F28</xm:sqref>
        </x14:conditionalFormatting>
        <x14:conditionalFormatting xmlns:xm="http://schemas.microsoft.com/office/excel/2006/main">
          <x14:cfRule type="dataBar" id="{F40CE2B8-E0B2-444C-BC60-12682146D872}">
            <x14:dataBar minLength="0" maxLength="100" gradient="0">
              <x14:cfvo type="autoMin"/>
              <x14:cfvo type="autoMax"/>
              <x14:negativeFillColor rgb="FFFF0000"/>
              <x14:axisColor rgb="FF000000"/>
            </x14:dataBar>
          </x14:cfRule>
          <xm:sqref>F22 F24 F26 F28</xm:sqref>
        </x14:conditionalFormatting>
        <x14:conditionalFormatting xmlns:xm="http://schemas.microsoft.com/office/excel/2006/main">
          <x14:cfRule type="dataBar" id="{41FAFA45-7871-477C-BF0E-9BBA9F00ADDE}">
            <x14:dataBar minLength="0" maxLength="100" gradient="0">
              <x14:cfvo type="autoMin"/>
              <x14:cfvo type="autoMax"/>
              <x14:negativeFillColor rgb="FFFF0000"/>
              <x14:axisColor rgb="FF000000"/>
            </x14:dataBar>
          </x14:cfRule>
          <xm:sqref>F22 F26</xm:sqref>
        </x14:conditionalFormatting>
        <x14:conditionalFormatting xmlns:xm="http://schemas.microsoft.com/office/excel/2006/main">
          <x14:cfRule type="dataBar" id="{90624AA0-8C57-4149-BFB8-C616B15292BB}">
            <x14:dataBar minLength="0" maxLength="100" gradient="0">
              <x14:cfvo type="autoMin"/>
              <x14:cfvo type="autoMax"/>
              <x14:negativeFillColor rgb="FFFF0000"/>
              <x14:axisColor rgb="FF000000"/>
            </x14:dataBar>
          </x14:cfRule>
          <xm:sqref>F22</xm:sqref>
        </x14:conditionalFormatting>
        <x14:conditionalFormatting xmlns:xm="http://schemas.microsoft.com/office/excel/2006/main">
          <x14:cfRule type="dataBar" id="{479ECCC2-CF84-4A48-8027-BD4BF3D32B82}">
            <x14:dataBar minLength="0" maxLength="100" gradient="0">
              <x14:cfvo type="autoMin"/>
              <x14:cfvo type="autoMax"/>
              <x14:negativeFillColor rgb="FFFF0000"/>
              <x14:axisColor rgb="FF000000"/>
            </x14:dataBar>
          </x14:cfRule>
          <xm:sqref>F24 F28</xm:sqref>
        </x14:conditionalFormatting>
        <x14:conditionalFormatting xmlns:xm="http://schemas.microsoft.com/office/excel/2006/main">
          <x14:cfRule type="dataBar" id="{FF95CC85-3E5A-4891-937F-1B8A1750998E}">
            <x14:dataBar minLength="0" maxLength="100" gradient="0">
              <x14:cfvo type="autoMin"/>
              <x14:cfvo type="autoMax"/>
              <x14:negativeFillColor rgb="FFFF0000"/>
              <x14:axisColor rgb="FF000000"/>
            </x14:dataBar>
          </x14:cfRule>
          <x14:cfRule type="dataBar" id="{219B98B3-1924-44B3-AD31-1052D664FB97}">
            <x14:dataBar minLength="0" maxLength="100" gradient="0">
              <x14:cfvo type="autoMin"/>
              <x14:cfvo type="autoMax"/>
              <x14:negativeFillColor rgb="FFFF0000"/>
              <x14:axisColor rgb="FF000000"/>
            </x14:dataBar>
          </x14:cfRule>
          <xm:sqref>F25 F21</xm:sqref>
        </x14:conditionalFormatting>
        <x14:conditionalFormatting xmlns:xm="http://schemas.microsoft.com/office/excel/2006/main">
          <x14:cfRule type="dataBar" id="{A384DD60-6C0D-4474-B301-7279B1B70595}">
            <x14:dataBar minLength="0" maxLength="100" gradient="0">
              <x14:cfvo type="autoMin"/>
              <x14:cfvo type="autoMax"/>
              <x14:negativeFillColor rgb="FFFF0000"/>
              <x14:axisColor rgb="FF000000"/>
            </x14:dataBar>
          </x14:cfRule>
          <xm:sqref>F25</xm:sqref>
        </x14:conditionalFormatting>
        <x14:conditionalFormatting xmlns:xm="http://schemas.microsoft.com/office/excel/2006/main">
          <x14:cfRule type="dataBar" id="{61913785-D3FD-4499-BD07-0CD3234EDA99}">
            <x14:dataBar minLength="0" maxLength="100" gradient="0">
              <x14:cfvo type="autoMin"/>
              <x14:cfvo type="autoMax"/>
              <x14:negativeFillColor rgb="FFFF0000"/>
              <x14:axisColor rgb="FF000000"/>
            </x14:dataBar>
          </x14:cfRule>
          <x14:cfRule type="dataBar" id="{98A23FF7-6272-4C5F-9580-C64404B3FF08}">
            <x14:dataBar minLength="0" maxLength="100" gradient="0">
              <x14:cfvo type="autoMin"/>
              <x14:cfvo type="autoMax"/>
              <x14:negativeFillColor rgb="FFFF0000"/>
              <x14:axisColor rgb="FF000000"/>
            </x14:dataBar>
          </x14:cfRule>
          <xm:sqref>F27 F23</xm:sqref>
        </x14:conditionalFormatting>
        <x14:conditionalFormatting xmlns:xm="http://schemas.microsoft.com/office/excel/2006/main">
          <x14:cfRule type="dataBar" id="{DAAE0FEF-F201-4ADC-B2E9-317F5123B22E}">
            <x14:dataBar minLength="0" maxLength="100" gradient="0">
              <x14:cfvo type="autoMin"/>
              <x14:cfvo type="autoMax"/>
              <x14:negativeFillColor rgb="FFFF0000"/>
              <x14:axisColor rgb="FF000000"/>
            </x14:dataBar>
          </x14:cfRule>
          <x14:cfRule type="dataBar" id="{45C12678-2AEA-45DA-9048-F3DAFE50B7B9}">
            <x14:dataBar minLength="0" maxLength="100" gradient="0">
              <x14:cfvo type="autoMin"/>
              <x14:cfvo type="autoMax"/>
              <x14:negativeFillColor rgb="FFFF0000"/>
              <x14:axisColor rgb="FF000000"/>
            </x14:dataBar>
          </x14:cfRule>
          <xm:sqref>F27</xm:sqref>
        </x14:conditionalFormatting>
        <x14:conditionalFormatting xmlns:xm="http://schemas.microsoft.com/office/excel/2006/main">
          <x14:cfRule type="dataBar" id="{9DE5DB34-92F2-4905-B06B-378A3779AF0B}">
            <x14:dataBar minLength="0" maxLength="100" gradient="0">
              <x14:cfvo type="autoMin"/>
              <x14:cfvo type="autoMax"/>
              <x14:negativeFillColor rgb="FFFF0000"/>
              <x14:axisColor rgb="FF000000"/>
            </x14:dataBar>
          </x14:cfRule>
          <xm:sqref>F28</xm:sqref>
        </x14:conditionalFormatting>
        <x14:conditionalFormatting xmlns:xm="http://schemas.microsoft.com/office/excel/2006/main">
          <x14:cfRule type="dataBar" id="{028229DC-F92B-40A1-9D86-530EB54F5C04}">
            <x14:dataBar minLength="0" maxLength="100" gradient="0">
              <x14:cfvo type="autoMin"/>
              <x14:cfvo type="autoMax"/>
              <x14:negativeFillColor rgb="FFFF0000"/>
              <x14:axisColor theme="0"/>
            </x14:dataBar>
          </x14:cfRule>
          <x14:cfRule type="dataBar" id="{151F3211-FFA2-4780-A3E5-7498BDCDAD35}">
            <x14:dataBar minLength="0" maxLength="100" gradient="0">
              <x14:cfvo type="autoMin"/>
              <x14:cfvo type="autoMax"/>
              <x14:negativeFillColor rgb="FFFF0000"/>
              <x14:axisColor rgb="FF000000"/>
            </x14:dataBar>
          </x14:cfRule>
          <xm:sqref>F29</xm:sqref>
        </x14:conditionalFormatting>
        <x14:conditionalFormatting xmlns:xm="http://schemas.microsoft.com/office/excel/2006/main">
          <x14:cfRule type="dataBar" id="{FBE38B2D-0689-4373-B042-A753CAB7F9F9}">
            <x14:dataBar minLength="0" maxLength="100" gradient="0">
              <x14:cfvo type="autoMin"/>
              <x14:cfvo type="autoMax"/>
              <x14:negativeFillColor rgb="FFFF0000"/>
              <x14:axisColor rgb="FF000000"/>
            </x14:dataBar>
          </x14:cfRule>
          <xm:sqref>F30 F32 F34</xm:sqref>
        </x14:conditionalFormatting>
        <x14:conditionalFormatting xmlns:xm="http://schemas.microsoft.com/office/excel/2006/main">
          <x14:cfRule type="dataBar" id="{6DE2842F-3F2C-4F84-A3AC-49A898280B75}">
            <x14:dataBar minLength="0" maxLength="100" gradient="0">
              <x14:cfvo type="autoMin"/>
              <x14:cfvo type="autoMax"/>
              <x14:negativeFillColor rgb="FFFF0000"/>
              <x14:axisColor rgb="FF000000"/>
            </x14:dataBar>
          </x14:cfRule>
          <xm:sqref>F30 F34</xm:sqref>
        </x14:conditionalFormatting>
        <x14:conditionalFormatting xmlns:xm="http://schemas.microsoft.com/office/excel/2006/main">
          <x14:cfRule type="dataBar" id="{C78657F2-5EAC-49BC-AA49-B1C02B6AAA20}">
            <x14:dataBar minLength="0" maxLength="100" gradient="0">
              <x14:cfvo type="autoMin"/>
              <x14:cfvo type="autoMax"/>
              <x14:negativeFillColor rgb="FFFF0000"/>
              <x14:axisColor rgb="FF000000"/>
            </x14:dataBar>
          </x14:cfRule>
          <x14:cfRule type="dataBar" id="{4446F2F0-70C3-4E6D-95D1-0654753CF3CC}">
            <x14:dataBar minLength="0" maxLength="100" gradient="0">
              <x14:cfvo type="autoMin"/>
              <x14:cfvo type="autoMax"/>
              <x14:negativeFillColor rgb="FFFF0000"/>
              <x14:axisColor rgb="FF000000"/>
            </x14:dataBar>
          </x14:cfRule>
          <x14:cfRule type="dataBar" id="{E8C83A96-3E65-4B55-BDC9-E4A116167A1B}">
            <x14:dataBar minLength="0" maxLength="100" gradient="0">
              <x14:cfvo type="autoMin"/>
              <x14:cfvo type="autoMax"/>
              <x14:negativeFillColor rgb="FFFF0000"/>
              <x14:axisColor rgb="FF000000"/>
            </x14:dataBar>
          </x14:cfRule>
          <x14:cfRule type="dataBar" id="{AE6D5AB4-9388-4D14-80C7-57062DB8FB08}">
            <x14:dataBar minLength="0" maxLength="100" gradient="0">
              <x14:cfvo type="autoMin"/>
              <x14:cfvo type="autoMax"/>
              <x14:negativeFillColor rgb="FFFF0000"/>
              <x14:axisColor rgb="FF000000"/>
            </x14:dataBar>
          </x14:cfRule>
          <x14:cfRule type="dataBar" id="{0CC3A765-87B5-4C00-8495-E12F51DD8BB1}">
            <x14:dataBar minLength="0" maxLength="100" gradient="0">
              <x14:cfvo type="autoMin"/>
              <x14:cfvo type="autoMax"/>
              <x14:negativeFillColor rgb="FFFF0000"/>
              <x14:axisColor rgb="FF000000"/>
            </x14:dataBar>
          </x14:cfRule>
          <x14:cfRule type="dataBar" id="{A86451AD-AB7D-47FD-9393-F33C05F4E25B}">
            <x14:dataBar minLength="0" maxLength="100" gradient="0">
              <x14:cfvo type="autoMin"/>
              <x14:cfvo type="autoMax"/>
              <x14:negativeFillColor rgb="FFFF0000"/>
              <x14:axisColor rgb="FF000000"/>
            </x14:dataBar>
          </x14:cfRule>
          <x14:cfRule type="dataBar" id="{5CA4B919-6401-4106-B101-8825B439A1D2}">
            <x14:dataBar minLength="0" maxLength="100" gradient="0">
              <x14:cfvo type="autoMin"/>
              <x14:cfvo type="autoMax"/>
              <x14:negativeFillColor rgb="FFFF0000"/>
              <x14:axisColor rgb="FF000000"/>
            </x14:dataBar>
          </x14:cfRule>
          <x14:cfRule type="dataBar" id="{E48B6D80-7F11-46B1-AD17-F12434976605}">
            <x14:dataBar minLength="0" maxLength="100" gradient="0">
              <x14:cfvo type="autoMin"/>
              <x14:cfvo type="autoMax"/>
              <x14:negativeFillColor rgb="FFFF0000"/>
              <x14:axisColor rgb="FF000000"/>
            </x14:dataBar>
          </x14:cfRule>
          <x14:cfRule type="dataBar" id="{131B35EA-D121-449C-9DBE-8D79FFD8DAEB}">
            <x14:dataBar minLength="0" maxLength="100" gradient="0">
              <x14:cfvo type="autoMin"/>
              <x14:cfvo type="autoMax"/>
              <x14:negativeFillColor rgb="FFFF0000"/>
              <x14:axisColor rgb="FF000000"/>
            </x14:dataBar>
          </x14:cfRule>
          <x14:cfRule type="dataBar" id="{35C9226F-9675-4579-8934-4E955D5437CD}">
            <x14:dataBar minLength="0" maxLength="100" gradient="0">
              <x14:cfvo type="autoMin"/>
              <x14:cfvo type="autoMax"/>
              <x14:negativeFillColor rgb="FFFF0000"/>
              <x14:axisColor rgb="FF000000"/>
            </x14:dataBar>
          </x14:cfRule>
          <xm:sqref>F30</xm:sqref>
        </x14:conditionalFormatting>
        <x14:conditionalFormatting xmlns:xm="http://schemas.microsoft.com/office/excel/2006/main">
          <x14:cfRule type="dataBar" id="{89591FB2-C7E5-49BB-9524-C86C075A3F0D}">
            <x14:dataBar minLength="0" maxLength="100" gradient="0">
              <x14:cfvo type="autoMin"/>
              <x14:cfvo type="autoMax"/>
              <x14:negativeFillColor rgb="FFFF0000"/>
              <x14:axisColor theme="0"/>
            </x14:dataBar>
          </x14:cfRule>
          <x14:cfRule type="dataBar" id="{58293D6D-0984-40A3-BFDA-7A71E81458B7}">
            <x14:dataBar minLength="0" maxLength="100" gradient="0">
              <x14:cfvo type="autoMin"/>
              <x14:cfvo type="autoMax"/>
              <x14:negativeFillColor rgb="FFFF0000"/>
              <x14:axisColor rgb="FF000000"/>
            </x14:dataBar>
          </x14:cfRule>
          <x14:cfRule type="dataBar" id="{F03845DB-747F-4794-A9D6-0BB95EC19438}">
            <x14:dataBar minLength="0" maxLength="100" gradient="0">
              <x14:cfvo type="autoMin"/>
              <x14:cfvo type="autoMax"/>
              <x14:negativeFillColor rgb="FFFF0000"/>
              <x14:axisColor theme="0"/>
            </x14:dataBar>
          </x14:cfRule>
          <x14:cfRule type="dataBar" id="{E5398E22-86D4-463E-ABF2-204F53FDC174}">
            <x14:dataBar minLength="0" maxLength="100" gradient="0">
              <x14:cfvo type="autoMin"/>
              <x14:cfvo type="autoMax"/>
              <x14:negativeFillColor rgb="FFFF0000"/>
              <x14:axisColor rgb="FF000000"/>
            </x14:dataBar>
          </x14:cfRule>
          <x14:cfRule type="dataBar" id="{B08798A8-C6FE-4935-9C30-69F1F1A0A82F}">
            <x14:dataBar minLength="0" maxLength="100" gradient="0">
              <x14:cfvo type="autoMin"/>
              <x14:cfvo type="autoMax"/>
              <x14:negativeFillColor rgb="FFFF0000"/>
              <x14:axisColor rgb="FF000000"/>
            </x14:dataBar>
          </x14:cfRule>
          <x14:cfRule type="dataBar" id="{66AAAFD9-1FDE-4134-8162-61B142306C9C}">
            <x14:dataBar minLength="0" maxLength="100" gradient="0">
              <x14:cfvo type="autoMin"/>
              <x14:cfvo type="autoMax"/>
              <x14:negativeFillColor rgb="FFFF0000"/>
              <x14:axisColor theme="0"/>
            </x14:dataBar>
          </x14:cfRule>
          <x14:cfRule type="dataBar" id="{88909FC3-C5FA-4DD9-B274-DD762892B1FC}">
            <x14:dataBar minLength="0" maxLength="100" gradient="0">
              <x14:cfvo type="autoMin"/>
              <x14:cfvo type="autoMax"/>
              <x14:negativeFillColor rgb="FFFF0000"/>
              <x14:axisColor rgb="FF000000"/>
            </x14:dataBar>
          </x14:cfRule>
          <x14:cfRule type="dataBar" id="{347D320C-4594-4339-8BD5-95C9B09A9A35}">
            <x14:dataBar minLength="0" maxLength="100" gradient="0">
              <x14:cfvo type="autoMin"/>
              <x14:cfvo type="autoMax"/>
              <x14:negativeFillColor rgb="FFFF0000"/>
              <x14:axisColor theme="0"/>
            </x14:dataBar>
          </x14:cfRule>
          <x14:cfRule type="dataBar" id="{2AB07097-05A4-426C-821B-54D2707DDC5F}">
            <x14:dataBar minLength="0" maxLength="100" gradient="0">
              <x14:cfvo type="autoMin"/>
              <x14:cfvo type="autoMax"/>
              <x14:negativeFillColor rgb="FFFF0000"/>
              <x14:axisColor rgb="FF000000"/>
            </x14:dataBar>
          </x14:cfRule>
          <x14:cfRule type="dataBar" id="{58EBD2FE-D35A-4ACA-BF94-0FC3877A1615}">
            <x14:dataBar minLength="0" maxLength="100" gradient="0">
              <x14:cfvo type="autoMin"/>
              <x14:cfvo type="autoMax"/>
              <x14:negativeFillColor rgb="FFFF0000"/>
              <x14:axisColor rgb="FF000000"/>
            </x14:dataBar>
          </x14:cfRule>
          <x14:cfRule type="dataBar" id="{052CA2BC-65E3-451F-AFD4-F59467446EDE}">
            <x14:dataBar minLength="0" maxLength="100" gradient="0">
              <x14:cfvo type="autoMin"/>
              <x14:cfvo type="autoMax"/>
              <x14:negativeFillColor rgb="FFFF0000"/>
              <x14:axisColor rgb="FF000000"/>
            </x14:dataBar>
          </x14:cfRule>
          <x14:cfRule type="dataBar" id="{81FBA392-D742-4E53-81D0-9EB865D091F7}">
            <x14:dataBar minLength="0" maxLength="100" gradient="0">
              <x14:cfvo type="autoMin"/>
              <x14:cfvo type="autoMax"/>
              <x14:negativeFillColor rgb="FFFF0000"/>
              <x14:axisColor theme="0"/>
            </x14:dataBar>
          </x14:cfRule>
          <x14:cfRule type="dataBar" id="{99121AFE-753E-41D8-9222-465DA1B7CC35}">
            <x14:dataBar minLength="0" maxLength="100" gradient="0">
              <x14:cfvo type="autoMin"/>
              <x14:cfvo type="autoMax"/>
              <x14:negativeFillColor rgb="FFFF0000"/>
              <x14:axisColor rgb="FF000000"/>
            </x14:dataBar>
          </x14:cfRule>
          <x14:cfRule type="dataBar" id="{B7CDE490-6378-4FE3-88B2-B63D5F0C4603}">
            <x14:dataBar minLength="0" maxLength="100" gradient="0">
              <x14:cfvo type="autoMin"/>
              <x14:cfvo type="autoMax"/>
              <x14:negativeFillColor rgb="FFFF0000"/>
              <x14:axisColor theme="0"/>
            </x14:dataBar>
          </x14:cfRule>
          <x14:cfRule type="dataBar" id="{3B5C0444-7DF8-410B-B685-781866B3FB9F}">
            <x14:dataBar minLength="0" maxLength="100" gradient="0">
              <x14:cfvo type="autoMin"/>
              <x14:cfvo type="autoMax"/>
              <x14:negativeFillColor rgb="FFFF0000"/>
              <x14:axisColor rgb="FF000000"/>
            </x14:dataBar>
          </x14:cfRule>
          <x14:cfRule type="dataBar" id="{6F133BC0-C361-4BCD-9039-04CB4CCDA50F}">
            <x14:dataBar minLength="0" maxLength="100" gradient="0">
              <x14:cfvo type="autoMin"/>
              <x14:cfvo type="autoMax"/>
              <x14:negativeFillColor rgb="FFFF0000"/>
              <x14:axisColor rgb="FF000000"/>
            </x14:dataBar>
          </x14:cfRule>
          <x14:cfRule type="dataBar" id="{0EA88969-3D9D-4F3D-AE27-4AA7FA8BFD60}">
            <x14:dataBar minLength="0" maxLength="100" gradient="0">
              <x14:cfvo type="autoMin"/>
              <x14:cfvo type="autoMax"/>
              <x14:negativeFillColor rgb="FFFF0000"/>
              <x14:axisColor rgb="FF000000"/>
            </x14:dataBar>
          </x14:cfRule>
          <x14:cfRule type="dataBar" id="{3DBCE2C4-1468-4FF8-9E2F-F104FC1892C1}">
            <x14:dataBar minLength="0" maxLength="100" gradient="0">
              <x14:cfvo type="autoMin"/>
              <x14:cfvo type="autoMax"/>
              <x14:negativeFillColor rgb="FFFF0000"/>
              <x14:axisColor rgb="FF000000"/>
            </x14:dataBar>
          </x14:cfRule>
          <x14:cfRule type="dataBar" id="{733F8E27-49DD-44A7-9BE9-E89075790319}">
            <x14:dataBar minLength="0" maxLength="100" gradient="0">
              <x14:cfvo type="autoMin"/>
              <x14:cfvo type="autoMax"/>
              <x14:negativeFillColor rgb="FFFF0000"/>
              <x14:axisColor theme="0"/>
            </x14:dataBar>
          </x14:cfRule>
          <x14:cfRule type="dataBar" id="{018F7F04-4427-4FA3-9B89-018D02D314FC}">
            <x14:dataBar minLength="0" maxLength="100" gradient="0">
              <x14:cfvo type="autoMin"/>
              <x14:cfvo type="autoMax"/>
              <x14:negativeFillColor rgb="FFFF0000"/>
              <x14:axisColor rgb="FF000000"/>
            </x14:dataBar>
          </x14:cfRule>
          <x14:cfRule type="dataBar" id="{ECCB29C7-D05F-454D-BD10-D4BF7DAE5D5B}">
            <x14:dataBar minLength="0" maxLength="100" gradient="0">
              <x14:cfvo type="autoMin"/>
              <x14:cfvo type="autoMax"/>
              <x14:negativeFillColor rgb="FFFF0000"/>
              <x14:axisColor theme="0"/>
            </x14:dataBar>
          </x14:cfRule>
          <x14:cfRule type="dataBar" id="{45C693A6-2513-4210-BFA3-04EE361F6B7B}">
            <x14:dataBar minLength="0" maxLength="100" gradient="0">
              <x14:cfvo type="autoMin"/>
              <x14:cfvo type="autoMax"/>
              <x14:negativeFillColor rgb="FFFF0000"/>
              <x14:axisColor rgb="FF000000"/>
            </x14:dataBar>
          </x14:cfRule>
          <x14:cfRule type="dataBar" id="{06C18544-D8BC-42D8-8B2B-7780A5AC5772}">
            <x14:dataBar minLength="0" maxLength="100" gradient="0">
              <x14:cfvo type="autoMin"/>
              <x14:cfvo type="autoMax"/>
              <x14:negativeFillColor rgb="FFFF0000"/>
              <x14:axisColor rgb="FF000000"/>
            </x14:dataBar>
          </x14:cfRule>
          <x14:cfRule type="dataBar" id="{14E85651-5B66-41FC-99B5-9924DD28D92E}">
            <x14:dataBar minLength="0" maxLength="100" gradient="0">
              <x14:cfvo type="autoMin"/>
              <x14:cfvo type="autoMax"/>
              <x14:negativeFillColor rgb="FFFF0000"/>
              <x14:axisColor rgb="FF000000"/>
            </x14:dataBar>
          </x14:cfRule>
          <x14:cfRule type="dataBar" id="{C8B39294-2536-4871-A5AC-DDBBCDCB793F}">
            <x14:dataBar minLength="0" maxLength="100" gradient="0">
              <x14:cfvo type="autoMin"/>
              <x14:cfvo type="autoMax"/>
              <x14:negativeFillColor rgb="FFFF0000"/>
              <x14:axisColor rgb="FF000000"/>
            </x14:dataBar>
          </x14:cfRule>
          <x14:cfRule type="dataBar" id="{1332191A-5441-4FE5-AA83-16FD1C551B29}">
            <x14:dataBar minLength="0" maxLength="100" gradient="0">
              <x14:cfvo type="autoMin"/>
              <x14:cfvo type="autoMax"/>
              <x14:negativeFillColor rgb="FFFF0000"/>
              <x14:axisColor rgb="FF000000"/>
            </x14:dataBar>
          </x14:cfRule>
          <xm:sqref>F30:F35</xm:sqref>
        </x14:conditionalFormatting>
        <x14:conditionalFormatting xmlns:xm="http://schemas.microsoft.com/office/excel/2006/main">
          <x14:cfRule type="dataBar" id="{CF818914-AF22-4E1C-B65B-11B91A21A8CF}">
            <x14:dataBar minLength="0" maxLength="100" gradient="0">
              <x14:cfvo type="autoMin"/>
              <x14:cfvo type="autoMax"/>
              <x14:negativeFillColor rgb="FFFF0000"/>
              <x14:axisColor rgb="FF000000"/>
            </x14:dataBar>
          </x14:cfRule>
          <xm:sqref>F31 F33 F35</xm:sqref>
        </x14:conditionalFormatting>
        <x14:conditionalFormatting xmlns:xm="http://schemas.microsoft.com/office/excel/2006/main">
          <x14:cfRule type="dataBar" id="{B5ABD46B-87B8-42CC-99D1-754C8EE90580}">
            <x14:dataBar minLength="0" maxLength="100" gradient="0">
              <x14:cfvo type="autoMin"/>
              <x14:cfvo type="autoMax"/>
              <x14:negativeFillColor rgb="FFFF0000"/>
              <x14:axisColor rgb="FF000000"/>
            </x14:dataBar>
          </x14:cfRule>
          <xm:sqref>F31 F35</xm:sqref>
        </x14:conditionalFormatting>
        <x14:conditionalFormatting xmlns:xm="http://schemas.microsoft.com/office/excel/2006/main">
          <x14:cfRule type="dataBar" id="{FB6ACE11-35C8-4EE1-95CD-8AFAB5197D6F}">
            <x14:dataBar minLength="0" maxLength="100" gradient="0">
              <x14:cfvo type="autoMin"/>
              <x14:cfvo type="autoMax"/>
              <x14:negativeFillColor rgb="FFFF0000"/>
              <x14:axisColor rgb="FF000000"/>
            </x14:dataBar>
          </x14:cfRule>
          <x14:cfRule type="dataBar" id="{2AA53127-ACC1-4EA4-A3F5-94A9CB2A83BE}">
            <x14:dataBar minLength="0" maxLength="100" gradient="0">
              <x14:cfvo type="autoMin"/>
              <x14:cfvo type="autoMax"/>
              <x14:negativeFillColor rgb="FFFF0000"/>
              <x14:axisColor rgb="FF000000"/>
            </x14:dataBar>
          </x14:cfRule>
          <x14:cfRule type="dataBar" id="{C6862BD6-708F-4AAB-B789-5CC3C95EA0F9}">
            <x14:dataBar minLength="0" maxLength="100" gradient="0">
              <x14:cfvo type="autoMin"/>
              <x14:cfvo type="autoMax"/>
              <x14:negativeFillColor rgb="FFFF0000"/>
              <x14:axisColor rgb="FF000000"/>
            </x14:dataBar>
          </x14:cfRule>
          <x14:cfRule type="dataBar" id="{C647B770-6AE7-4532-96D4-09FA42C361BB}">
            <x14:dataBar minLength="0" maxLength="100" gradient="0">
              <x14:cfvo type="autoMin"/>
              <x14:cfvo type="autoMax"/>
              <x14:negativeFillColor rgb="FFFF0000"/>
              <x14:axisColor rgb="FF000000"/>
            </x14:dataBar>
          </x14:cfRule>
          <xm:sqref>F31</xm:sqref>
        </x14:conditionalFormatting>
        <x14:conditionalFormatting xmlns:xm="http://schemas.microsoft.com/office/excel/2006/main">
          <x14:cfRule type="dataBar" id="{C727D400-E1F3-438C-AC3E-A4848DD3A8B8}">
            <x14:dataBar minLength="0" maxLength="100" gradient="0">
              <x14:cfvo type="autoMin"/>
              <x14:cfvo type="autoMax"/>
              <x14:negativeFillColor rgb="FFFF0000"/>
              <x14:axisColor rgb="FF000000"/>
            </x14:dataBar>
          </x14:cfRule>
          <x14:cfRule type="dataBar" id="{0557B16E-5175-4652-A155-5475F22CD982}">
            <x14:dataBar minLength="0" maxLength="100" gradient="0">
              <x14:cfvo type="autoMin"/>
              <x14:cfvo type="autoMax"/>
              <x14:negativeFillColor rgb="FFFF0000"/>
              <x14:axisColor rgb="FF000000"/>
            </x14:dataBar>
          </x14:cfRule>
          <x14:cfRule type="dataBar" id="{FEB51363-5CCA-4E1E-A382-B7A34EB247D0}">
            <x14:dataBar minLength="0" maxLength="100" gradient="0">
              <x14:cfvo type="autoMin"/>
              <x14:cfvo type="autoMax"/>
              <x14:negativeFillColor rgb="FFFF0000"/>
              <x14:axisColor rgb="FF000000"/>
            </x14:dataBar>
          </x14:cfRule>
          <x14:cfRule type="dataBar" id="{916F9256-B1BC-4992-A276-87F57A9D9652}">
            <x14:dataBar minLength="0" maxLength="100" gradient="0">
              <x14:cfvo type="autoMin"/>
              <x14:cfvo type="autoMax"/>
              <x14:negativeFillColor rgb="FFFF0000"/>
              <x14:axisColor rgb="FF000000"/>
            </x14:dataBar>
          </x14:cfRule>
          <x14:cfRule type="dataBar" id="{79E20150-C4C2-48A1-91DF-D810A1237705}">
            <x14:dataBar minLength="0" maxLength="100" gradient="0">
              <x14:cfvo type="autoMin"/>
              <x14:cfvo type="autoMax"/>
              <x14:negativeFillColor rgb="FFFF0000"/>
              <x14:axisColor rgb="FF000000"/>
            </x14:dataBar>
          </x14:cfRule>
          <x14:cfRule type="dataBar" id="{DB9615F8-8D1C-4CB7-973A-A4FC851E15CF}">
            <x14:dataBar minLength="0" maxLength="100" gradient="0">
              <x14:cfvo type="autoMin"/>
              <x14:cfvo type="autoMax"/>
              <x14:negativeFillColor rgb="FFFF0000"/>
              <x14:axisColor rgb="FF000000"/>
            </x14:dataBar>
          </x14:cfRule>
          <xm:sqref>F32</xm:sqref>
        </x14:conditionalFormatting>
        <x14:conditionalFormatting xmlns:xm="http://schemas.microsoft.com/office/excel/2006/main">
          <x14:cfRule type="dataBar" id="{AE76D29E-5FE9-416A-9C3D-CF1A76CCFFB2}">
            <x14:dataBar minLength="0" maxLength="100" gradient="0">
              <x14:cfvo type="autoMin"/>
              <x14:cfvo type="autoMax"/>
              <x14:negativeFillColor rgb="FFFF0000"/>
              <x14:axisColor rgb="FF000000"/>
            </x14:dataBar>
          </x14:cfRule>
          <x14:cfRule type="dataBar" id="{93D823ED-E5A6-45AD-86FC-78D1F3990FE9}">
            <x14:dataBar minLength="0" maxLength="100" gradient="0">
              <x14:cfvo type="autoMin"/>
              <x14:cfvo type="autoMax"/>
              <x14:negativeFillColor rgb="FFFF0000"/>
              <x14:axisColor rgb="FF000000"/>
            </x14:dataBar>
          </x14:cfRule>
          <x14:cfRule type="dataBar" id="{05B6DF8C-6FA7-4422-9C5D-95451F4049F4}">
            <x14:dataBar minLength="0" maxLength="100" gradient="0">
              <x14:cfvo type="autoMin"/>
              <x14:cfvo type="autoMax"/>
              <x14:negativeFillColor rgb="FFFF0000"/>
              <x14:axisColor rgb="FF000000"/>
            </x14:dataBar>
          </x14:cfRule>
          <xm:sqref>F33</xm:sqref>
        </x14:conditionalFormatting>
        <x14:conditionalFormatting xmlns:xm="http://schemas.microsoft.com/office/excel/2006/main">
          <x14:cfRule type="dataBar" id="{15501998-732A-406E-8074-23E650FBA360}">
            <x14:dataBar minLength="0" maxLength="100" gradient="0">
              <x14:cfvo type="autoMin"/>
              <x14:cfvo type="autoMax"/>
              <x14:negativeFillColor rgb="FFFF0000"/>
              <x14:axisColor rgb="FF000000"/>
            </x14:dataBar>
          </x14:cfRule>
          <x14:cfRule type="dataBar" id="{C23D0EA3-4A1B-4DAF-8465-7319A9D274FE}">
            <x14:dataBar minLength="0" maxLength="100" gradient="0">
              <x14:cfvo type="autoMin"/>
              <x14:cfvo type="autoMax"/>
              <x14:negativeFillColor rgb="FFFF0000"/>
              <x14:axisColor rgb="FF000000"/>
            </x14:dataBar>
          </x14:cfRule>
          <x14:cfRule type="dataBar" id="{82818716-4DAD-46B8-9654-9A98977C1264}">
            <x14:dataBar minLength="0" maxLength="100" gradient="0">
              <x14:cfvo type="autoMin"/>
              <x14:cfvo type="autoMax"/>
              <x14:negativeFillColor rgb="FFFF0000"/>
              <x14:axisColor rgb="FF000000"/>
            </x14:dataBar>
          </x14:cfRule>
          <x14:cfRule type="dataBar" id="{0355CFA3-580C-4569-9F6F-125AF0E2A14B}">
            <x14:dataBar minLength="0" maxLength="100" gradient="0">
              <x14:cfvo type="autoMin"/>
              <x14:cfvo type="autoMax"/>
              <x14:negativeFillColor rgb="FFFF0000"/>
              <x14:axisColor rgb="FF000000"/>
            </x14:dataBar>
          </x14:cfRule>
          <x14:cfRule type="dataBar" id="{7C21FAF8-A098-45D1-A5CE-8C4335A16D92}">
            <x14:dataBar minLength="0" maxLength="100" gradient="0">
              <x14:cfvo type="autoMin"/>
              <x14:cfvo type="autoMax"/>
              <x14:negativeFillColor rgb="FFFF0000"/>
              <x14:axisColor rgb="FF000000"/>
            </x14:dataBar>
          </x14:cfRule>
          <x14:cfRule type="dataBar" id="{562AB601-4AA4-4615-A40B-F95039634D69}">
            <x14:dataBar minLength="0" maxLength="100" gradient="0">
              <x14:cfvo type="autoMin"/>
              <x14:cfvo type="autoMax"/>
              <x14:negativeFillColor rgb="FFFF0000"/>
              <x14:axisColor rgb="FF000000"/>
            </x14:dataBar>
          </x14:cfRule>
          <x14:cfRule type="dataBar" id="{3FEAF4FE-07C7-4F39-AE53-2C5C7CF379ED}">
            <x14:dataBar minLength="0" maxLength="100" gradient="0">
              <x14:cfvo type="autoMin"/>
              <x14:cfvo type="autoMax"/>
              <x14:negativeFillColor rgb="FFFF0000"/>
              <x14:axisColor rgb="FF000000"/>
            </x14:dataBar>
          </x14:cfRule>
          <x14:cfRule type="dataBar" id="{134213D3-AB7D-43A1-8033-621A213CB81B}">
            <x14:dataBar minLength="0" maxLength="100" gradient="0">
              <x14:cfvo type="autoMin"/>
              <x14:cfvo type="autoMax"/>
              <x14:negativeFillColor rgb="FFFF0000"/>
              <x14:axisColor rgb="FF000000"/>
            </x14:dataBar>
          </x14:cfRule>
          <x14:cfRule type="dataBar" id="{0261B4B0-25A4-4CCD-A0B2-FB5CBE186D7D}">
            <x14:dataBar minLength="0" maxLength="100" gradient="0">
              <x14:cfvo type="autoMin"/>
              <x14:cfvo type="autoMax"/>
              <x14:negativeFillColor rgb="FFFF0000"/>
              <x14:axisColor rgb="FF000000"/>
            </x14:dataBar>
          </x14:cfRule>
          <x14:cfRule type="dataBar" id="{73D68186-C96E-4440-838C-EB8D6823E905}">
            <x14:dataBar minLength="0" maxLength="100" gradient="0">
              <x14:cfvo type="autoMin"/>
              <x14:cfvo type="autoMax"/>
              <x14:negativeFillColor rgb="FFFF0000"/>
              <x14:axisColor rgb="FF000000"/>
            </x14:dataBar>
          </x14:cfRule>
          <xm:sqref>F36</xm:sqref>
        </x14:conditionalFormatting>
        <x14:conditionalFormatting xmlns:xm="http://schemas.microsoft.com/office/excel/2006/main">
          <x14:cfRule type="dataBar" id="{817EDA59-483E-41F3-89E6-DACA0C7BA122}">
            <x14:dataBar minLength="0" maxLength="100" gradient="0">
              <x14:cfvo type="autoMin"/>
              <x14:cfvo type="autoMax"/>
              <x14:negativeFillColor rgb="FFFF0000"/>
              <x14:axisColor theme="0"/>
            </x14:dataBar>
          </x14:cfRule>
          <x14:cfRule type="dataBar" id="{A9336172-9FE4-4A25-AC6A-36F1E917B1CD}">
            <x14:dataBar minLength="0" maxLength="100" gradient="0">
              <x14:cfvo type="autoMin"/>
              <x14:cfvo type="autoMax"/>
              <x14:negativeFillColor rgb="FFFF0000"/>
              <x14:axisColor rgb="FF000000"/>
            </x14:dataBar>
          </x14:cfRule>
          <x14:cfRule type="dataBar" id="{CCC22DA3-15B1-4EDB-9BE8-75A4CC6DE894}">
            <x14:dataBar minLength="0" maxLength="100" gradient="0">
              <x14:cfvo type="autoMin"/>
              <x14:cfvo type="autoMax"/>
              <x14:negativeFillColor rgb="FFFF0000"/>
              <x14:axisColor theme="0"/>
            </x14:dataBar>
          </x14:cfRule>
          <x14:cfRule type="dataBar" id="{6697964B-611F-4408-A0CF-D2532DA8F206}">
            <x14:dataBar minLength="0" maxLength="100" gradient="0">
              <x14:cfvo type="autoMin"/>
              <x14:cfvo type="autoMax"/>
              <x14:negativeFillColor rgb="FFFF0000"/>
              <x14:axisColor rgb="FF000000"/>
            </x14:dataBar>
          </x14:cfRule>
          <x14:cfRule type="dataBar" id="{BA89556E-140D-430B-B552-AA454777580E}">
            <x14:dataBar minLength="0" maxLength="100" gradient="0">
              <x14:cfvo type="autoMin"/>
              <x14:cfvo type="autoMax"/>
              <x14:negativeFillColor rgb="FFFF0000"/>
              <x14:axisColor rgb="FF000000"/>
            </x14:dataBar>
          </x14:cfRule>
          <x14:cfRule type="dataBar" id="{5B82236F-8150-43CA-BD88-D72518E2A2D4}">
            <x14:dataBar minLength="0" maxLength="100" gradient="0">
              <x14:cfvo type="autoMin"/>
              <x14:cfvo type="autoMax"/>
              <x14:negativeFillColor rgb="FFFF0000"/>
              <x14:axisColor theme="0"/>
            </x14:dataBar>
          </x14:cfRule>
          <x14:cfRule type="dataBar" id="{1C6F55B4-B510-4983-9C11-1C8B72F3A488}">
            <x14:dataBar minLength="0" maxLength="100" gradient="0">
              <x14:cfvo type="autoMin"/>
              <x14:cfvo type="autoMax"/>
              <x14:negativeFillColor rgb="FFFF0000"/>
              <x14:axisColor rgb="FF000000"/>
            </x14:dataBar>
          </x14:cfRule>
          <x14:cfRule type="dataBar" id="{976CEC0F-FA8A-4242-9440-A9292E92991F}">
            <x14:dataBar minLength="0" maxLength="100" gradient="0">
              <x14:cfvo type="autoMin"/>
              <x14:cfvo type="autoMax"/>
              <x14:negativeFillColor rgb="FFFF0000"/>
              <x14:axisColor theme="0"/>
            </x14:dataBar>
          </x14:cfRule>
          <x14:cfRule type="dataBar" id="{0B1AB24F-E3D5-4FDF-BE4E-4A3DB29C584B}">
            <x14:dataBar minLength="0" maxLength="100" gradient="0">
              <x14:cfvo type="autoMin"/>
              <x14:cfvo type="autoMax"/>
              <x14:negativeFillColor rgb="FFFF0000"/>
              <x14:axisColor rgb="FF000000"/>
            </x14:dataBar>
          </x14:cfRule>
          <x14:cfRule type="dataBar" id="{5056298D-F745-4F3B-982C-DEDAECDFFC35}">
            <x14:dataBar minLength="0" maxLength="100" gradient="0">
              <x14:cfvo type="autoMin"/>
              <x14:cfvo type="autoMax"/>
              <x14:negativeFillColor rgb="FFFF0000"/>
              <x14:axisColor rgb="FF000000"/>
            </x14:dataBar>
          </x14:cfRule>
          <x14:cfRule type="dataBar" id="{3B81BA1E-71CF-420A-869D-80ABCC45DBE0}">
            <x14:dataBar minLength="0" maxLength="100" gradient="0">
              <x14:cfvo type="autoMin"/>
              <x14:cfvo type="autoMax"/>
              <x14:negativeFillColor rgb="FFFF0000"/>
              <x14:axisColor rgb="FF000000"/>
            </x14:dataBar>
          </x14:cfRule>
          <x14:cfRule type="dataBar" id="{514C6699-C760-4896-9275-2F5A66C28B1F}">
            <x14:dataBar minLength="0" maxLength="100" gradient="0">
              <x14:cfvo type="autoMin"/>
              <x14:cfvo type="autoMax"/>
              <x14:negativeFillColor rgb="FFFF0000"/>
              <x14:axisColor theme="0"/>
            </x14:dataBar>
          </x14:cfRule>
          <x14:cfRule type="dataBar" id="{E40AAD2D-EF87-4B58-8616-33A579C20C75}">
            <x14:dataBar minLength="0" maxLength="100" gradient="0">
              <x14:cfvo type="autoMin"/>
              <x14:cfvo type="autoMax"/>
              <x14:negativeFillColor rgb="FFFF0000"/>
              <x14:axisColor rgb="FF000000"/>
            </x14:dataBar>
          </x14:cfRule>
          <x14:cfRule type="dataBar" id="{7D4AC704-EE77-41F6-A1B7-B54A6F521681}">
            <x14:dataBar minLength="0" maxLength="100" gradient="0">
              <x14:cfvo type="autoMin"/>
              <x14:cfvo type="autoMax"/>
              <x14:negativeFillColor rgb="FFFF0000"/>
              <x14:axisColor theme="0"/>
            </x14:dataBar>
          </x14:cfRule>
          <x14:cfRule type="dataBar" id="{5E7A1AA7-7574-43CD-AC0F-C9525FA6B8FF}">
            <x14:dataBar minLength="0" maxLength="100" gradient="0">
              <x14:cfvo type="autoMin"/>
              <x14:cfvo type="autoMax"/>
              <x14:negativeFillColor rgb="FFFF0000"/>
              <x14:axisColor rgb="FF000000"/>
            </x14:dataBar>
          </x14:cfRule>
          <x14:cfRule type="dataBar" id="{B0C9958B-FEB6-442E-91CA-F794814FF172}">
            <x14:dataBar minLength="0" maxLength="100" gradient="0">
              <x14:cfvo type="autoMin"/>
              <x14:cfvo type="autoMax"/>
              <x14:negativeFillColor rgb="FFFF0000"/>
              <x14:axisColor rgb="FF000000"/>
            </x14:dataBar>
          </x14:cfRule>
          <x14:cfRule type="dataBar" id="{A836A8B7-5158-45AC-96FC-8BE31C7306ED}">
            <x14:dataBar minLength="0" maxLength="100" gradient="0">
              <x14:cfvo type="autoMin"/>
              <x14:cfvo type="autoMax"/>
              <x14:negativeFillColor rgb="FFFF0000"/>
              <x14:axisColor rgb="FF000000"/>
            </x14:dataBar>
          </x14:cfRule>
          <x14:cfRule type="dataBar" id="{EC23EEDA-CD66-465D-B85A-58D55F7E2268}">
            <x14:dataBar minLength="0" maxLength="100" gradient="0">
              <x14:cfvo type="autoMin"/>
              <x14:cfvo type="autoMax"/>
              <x14:negativeFillColor rgb="FFFF0000"/>
              <x14:axisColor rgb="FF000000"/>
            </x14:dataBar>
          </x14:cfRule>
          <x14:cfRule type="dataBar" id="{28B04E70-3824-4472-9187-33979C49B1E0}">
            <x14:dataBar minLength="0" maxLength="100" gradient="0">
              <x14:cfvo type="autoMin"/>
              <x14:cfvo type="autoMax"/>
              <x14:negativeFillColor rgb="FFFF0000"/>
              <x14:axisColor theme="0"/>
            </x14:dataBar>
          </x14:cfRule>
          <x14:cfRule type="dataBar" id="{D53BE61E-6979-4399-A418-9231B0F47FA9}">
            <x14:dataBar minLength="0" maxLength="100" gradient="0">
              <x14:cfvo type="autoMin"/>
              <x14:cfvo type="autoMax"/>
              <x14:negativeFillColor rgb="FFFF0000"/>
              <x14:axisColor rgb="FF000000"/>
            </x14:dataBar>
          </x14:cfRule>
          <x14:cfRule type="dataBar" id="{5463FA68-BEC3-48AF-BE19-7615046035EA}">
            <x14:dataBar minLength="0" maxLength="100" gradient="0">
              <x14:cfvo type="autoMin"/>
              <x14:cfvo type="autoMax"/>
              <x14:negativeFillColor rgb="FFFF0000"/>
              <x14:axisColor theme="0"/>
            </x14:dataBar>
          </x14:cfRule>
          <x14:cfRule type="dataBar" id="{75EB237E-711E-4742-BA00-550A0D13F1F9}">
            <x14:dataBar minLength="0" maxLength="100" gradient="0">
              <x14:cfvo type="autoMin"/>
              <x14:cfvo type="autoMax"/>
              <x14:negativeFillColor rgb="FFFF0000"/>
              <x14:axisColor rgb="FF000000"/>
            </x14:dataBar>
          </x14:cfRule>
          <x14:cfRule type="dataBar" id="{E21D474C-0A05-4506-A0F3-79A50CFC510B}">
            <x14:dataBar minLength="0" maxLength="100" gradient="0">
              <x14:cfvo type="autoMin"/>
              <x14:cfvo type="autoMax"/>
              <x14:negativeFillColor rgb="FFFF0000"/>
              <x14:axisColor rgb="FF000000"/>
            </x14:dataBar>
          </x14:cfRule>
          <x14:cfRule type="dataBar" id="{86323CBF-0B99-491E-B31E-EE5AB37E859C}">
            <x14:dataBar minLength="0" maxLength="100" gradient="0">
              <x14:cfvo type="autoMin"/>
              <x14:cfvo type="autoMax"/>
              <x14:negativeFillColor rgb="FFFF0000"/>
              <x14:axisColor rgb="FF000000"/>
            </x14:dataBar>
          </x14:cfRule>
          <x14:cfRule type="dataBar" id="{874FF028-A435-4981-BE19-94AA645080C0}">
            <x14:dataBar minLength="0" maxLength="100" gradient="0">
              <x14:cfvo type="autoMin"/>
              <x14:cfvo type="autoMax"/>
              <x14:negativeFillColor rgb="FFFF0000"/>
              <x14:axisColor rgb="FF000000"/>
            </x14:dataBar>
          </x14:cfRule>
          <x14:cfRule type="dataBar" id="{E7FCF0B4-EB12-4B58-A653-4396590AAA34}">
            <x14:dataBar minLength="0" maxLength="100" gradient="0">
              <x14:cfvo type="autoMin"/>
              <x14:cfvo type="autoMax"/>
              <x14:negativeFillColor rgb="FFFF0000"/>
              <x14:axisColor rgb="FF000000"/>
            </x14:dataBar>
          </x14:cfRule>
          <xm:sqref>F36:F41</xm:sqref>
        </x14:conditionalFormatting>
        <x14:conditionalFormatting xmlns:xm="http://schemas.microsoft.com/office/excel/2006/main">
          <x14:cfRule type="dataBar" id="{081A4FDA-2E9E-4FB8-B8F3-0B405B7BD1C4}">
            <x14:dataBar minLength="0" maxLength="100" gradient="0">
              <x14:cfvo type="autoMin"/>
              <x14:cfvo type="autoMax"/>
              <x14:negativeFillColor rgb="FFFF0000"/>
              <x14:axisColor rgb="FF000000"/>
            </x14:dataBar>
          </x14:cfRule>
          <x14:cfRule type="dataBar" id="{7239E97B-1F4B-4A02-8248-E740A66075D9}">
            <x14:dataBar minLength="0" maxLength="100" gradient="0">
              <x14:cfvo type="autoMin"/>
              <x14:cfvo type="autoMax"/>
              <x14:negativeFillColor rgb="FFFF0000"/>
              <x14:axisColor rgb="FF000000"/>
            </x14:dataBar>
          </x14:cfRule>
          <x14:cfRule type="dataBar" id="{5446C6C8-E758-4B57-A59E-326CE8E57F76}">
            <x14:dataBar minLength="0" maxLength="100" gradient="0">
              <x14:cfvo type="autoMin"/>
              <x14:cfvo type="autoMax"/>
              <x14:negativeFillColor rgb="FFFF0000"/>
              <x14:axisColor rgb="FF000000"/>
            </x14:dataBar>
          </x14:cfRule>
          <x14:cfRule type="dataBar" id="{64CCB3E7-A88C-4ACA-A586-3446AA0F999A}">
            <x14:dataBar minLength="0" maxLength="100" gradient="0">
              <x14:cfvo type="autoMin"/>
              <x14:cfvo type="autoMax"/>
              <x14:negativeFillColor rgb="FFFF0000"/>
              <x14:axisColor rgb="FF000000"/>
            </x14:dataBar>
          </x14:cfRule>
          <xm:sqref>F37</xm:sqref>
        </x14:conditionalFormatting>
        <x14:conditionalFormatting xmlns:xm="http://schemas.microsoft.com/office/excel/2006/main">
          <x14:cfRule type="dataBar" id="{AC9CB188-40F8-4C26-8E92-E6C33AB2E911}">
            <x14:dataBar minLength="0" maxLength="100" gradient="0">
              <x14:cfvo type="autoMin"/>
              <x14:cfvo type="autoMax"/>
              <x14:negativeFillColor rgb="FFFF0000"/>
              <x14:axisColor rgb="FF000000"/>
            </x14:dataBar>
          </x14:cfRule>
          <xm:sqref>F36 F38 F40</xm:sqref>
        </x14:conditionalFormatting>
        <x14:conditionalFormatting xmlns:xm="http://schemas.microsoft.com/office/excel/2006/main">
          <x14:cfRule type="dataBar" id="{31D49836-0542-4D33-B2FC-FA3D0A5C0733}">
            <x14:dataBar minLength="0" maxLength="100" gradient="0">
              <x14:cfvo type="autoMin"/>
              <x14:cfvo type="autoMax"/>
              <x14:negativeFillColor rgb="FFFF0000"/>
              <x14:axisColor rgb="FF000000"/>
            </x14:dataBar>
          </x14:cfRule>
          <x14:cfRule type="dataBar" id="{B394D9EE-6C9F-4FB5-87B6-3C18D2FB9C2B}">
            <x14:dataBar minLength="0" maxLength="100" gradient="0">
              <x14:cfvo type="autoMin"/>
              <x14:cfvo type="autoMax"/>
              <x14:negativeFillColor rgb="FFFF0000"/>
              <x14:axisColor rgb="FF000000"/>
            </x14:dataBar>
          </x14:cfRule>
          <x14:cfRule type="dataBar" id="{E5356C2D-A7E2-4315-81E9-0EE1C3C299D0}">
            <x14:dataBar minLength="0" maxLength="100" gradient="0">
              <x14:cfvo type="autoMin"/>
              <x14:cfvo type="autoMax"/>
              <x14:negativeFillColor rgb="FFFF0000"/>
              <x14:axisColor rgb="FF000000"/>
            </x14:dataBar>
          </x14:cfRule>
          <x14:cfRule type="dataBar" id="{A4F7F406-E2E2-46B8-9964-B230A9FE98EB}">
            <x14:dataBar minLength="0" maxLength="100" gradient="0">
              <x14:cfvo type="autoMin"/>
              <x14:cfvo type="autoMax"/>
              <x14:negativeFillColor rgb="FFFF0000"/>
              <x14:axisColor rgb="FF000000"/>
            </x14:dataBar>
          </x14:cfRule>
          <x14:cfRule type="dataBar" id="{14B053D8-42D6-40DB-BBF1-BC6D0525A67F}">
            <x14:dataBar minLength="0" maxLength="100" gradient="0">
              <x14:cfvo type="autoMin"/>
              <x14:cfvo type="autoMax"/>
              <x14:negativeFillColor rgb="FFFF0000"/>
              <x14:axisColor rgb="FF000000"/>
            </x14:dataBar>
          </x14:cfRule>
          <x14:cfRule type="dataBar" id="{F74A39D6-CA03-4F34-8057-C318DD3DBBB4}">
            <x14:dataBar minLength="0" maxLength="100" gradient="0">
              <x14:cfvo type="autoMin"/>
              <x14:cfvo type="autoMax"/>
              <x14:negativeFillColor rgb="FFFF0000"/>
              <x14:axisColor rgb="FF000000"/>
            </x14:dataBar>
          </x14:cfRule>
          <xm:sqref>F38</xm:sqref>
        </x14:conditionalFormatting>
        <x14:conditionalFormatting xmlns:xm="http://schemas.microsoft.com/office/excel/2006/main">
          <x14:cfRule type="dataBar" id="{3544FBC1-13FA-4E7E-A21B-6B3EFB03B55A}">
            <x14:dataBar minLength="0" maxLength="100" gradient="0">
              <x14:cfvo type="autoMin"/>
              <x14:cfvo type="autoMax"/>
              <x14:negativeFillColor rgb="FFFF0000"/>
              <x14:axisColor rgb="FF000000"/>
            </x14:dataBar>
          </x14:cfRule>
          <xm:sqref>F37 F39 F41</xm:sqref>
        </x14:conditionalFormatting>
        <x14:conditionalFormatting xmlns:xm="http://schemas.microsoft.com/office/excel/2006/main">
          <x14:cfRule type="dataBar" id="{0B3032FC-33C9-406C-8C5F-EE8EE933417F}">
            <x14:dataBar minLength="0" maxLength="100" gradient="0">
              <x14:cfvo type="autoMin"/>
              <x14:cfvo type="autoMax"/>
              <x14:negativeFillColor rgb="FFFF0000"/>
              <x14:axisColor rgb="FF000000"/>
            </x14:dataBar>
          </x14:cfRule>
          <x14:cfRule type="dataBar" id="{3604043D-EB16-4038-A0DC-87D64C7C6C80}">
            <x14:dataBar minLength="0" maxLength="100" gradient="0">
              <x14:cfvo type="autoMin"/>
              <x14:cfvo type="autoMax"/>
              <x14:negativeFillColor rgb="FFFF0000"/>
              <x14:axisColor rgb="FF000000"/>
            </x14:dataBar>
          </x14:cfRule>
          <x14:cfRule type="dataBar" id="{F7FC3AB7-DE0D-4421-8A97-58CC227E6872}">
            <x14:dataBar minLength="0" maxLength="100" gradient="0">
              <x14:cfvo type="autoMin"/>
              <x14:cfvo type="autoMax"/>
              <x14:negativeFillColor rgb="FFFF0000"/>
              <x14:axisColor rgb="FF000000"/>
            </x14:dataBar>
          </x14:cfRule>
          <xm:sqref>F39</xm:sqref>
        </x14:conditionalFormatting>
        <x14:conditionalFormatting xmlns:xm="http://schemas.microsoft.com/office/excel/2006/main">
          <x14:cfRule type="dataBar" id="{C89759F9-C285-4D20-965F-A044E7B5B1F8}">
            <x14:dataBar minLength="0" maxLength="100" gradient="0">
              <x14:cfvo type="autoMin"/>
              <x14:cfvo type="autoMax"/>
              <x14:negativeFillColor rgb="FFFF0000"/>
              <x14:axisColor rgb="FF000000"/>
            </x14:dataBar>
          </x14:cfRule>
          <xm:sqref>F36 F40</xm:sqref>
        </x14:conditionalFormatting>
        <x14:conditionalFormatting xmlns:xm="http://schemas.microsoft.com/office/excel/2006/main">
          <x14:cfRule type="dataBar" id="{13FAD755-0354-48B2-B5C9-656612C985F8}">
            <x14:dataBar minLength="0" maxLength="100" gradient="0">
              <x14:cfvo type="autoMin"/>
              <x14:cfvo type="autoMax"/>
              <x14:negativeFillColor rgb="FFFF0000"/>
              <x14:axisColor rgb="FF000000"/>
            </x14:dataBar>
          </x14:cfRule>
          <xm:sqref>F37 F41</xm:sqref>
        </x14:conditionalFormatting>
        <x14:conditionalFormatting xmlns:xm="http://schemas.microsoft.com/office/excel/2006/main">
          <x14:cfRule type="dataBar" id="{0AD1A057-0098-4341-8B67-445DE9E8CBCE}">
            <x14:dataBar minLength="0" maxLength="100" gradient="0">
              <x14:cfvo type="autoMin"/>
              <x14:cfvo type="autoMax"/>
              <x14:negativeFillColor rgb="FFFF0000"/>
              <x14:axisColor rgb="FF000000"/>
            </x14:dataBar>
          </x14:cfRule>
          <xm:sqref>F42 F52</xm:sqref>
        </x14:conditionalFormatting>
        <x14:conditionalFormatting xmlns:xm="http://schemas.microsoft.com/office/excel/2006/main">
          <x14:cfRule type="dataBar" id="{A7D9B992-28BD-4228-B3A6-6499CC55A390}">
            <x14:dataBar minLength="0" maxLength="100" gradient="0">
              <x14:cfvo type="autoMin"/>
              <x14:cfvo type="autoMax"/>
              <x14:negativeFillColor rgb="FFFF0000"/>
              <x14:axisColor rgb="FF000000"/>
            </x14:dataBar>
          </x14:cfRule>
          <x14:cfRule type="dataBar" id="{1A74025F-3105-4398-96C7-77C282857BB4}">
            <x14:dataBar minLength="0" maxLength="100" gradient="0">
              <x14:cfvo type="autoMin"/>
              <x14:cfvo type="autoMax"/>
              <x14:negativeFillColor rgb="FFFF0000"/>
              <x14:axisColor rgb="FF000000"/>
            </x14:dataBar>
          </x14:cfRule>
          <x14:cfRule type="dataBar" id="{6A1897DB-7D25-4E84-BC6A-4790A0610124}">
            <x14:dataBar minLength="0" maxLength="100" gradient="0">
              <x14:cfvo type="autoMin"/>
              <x14:cfvo type="autoMax"/>
              <x14:negativeFillColor rgb="FFFF0000"/>
              <x14:axisColor rgb="FF000000"/>
            </x14:dataBar>
          </x14:cfRule>
          <x14:cfRule type="dataBar" id="{86690BD8-2EA9-4E6A-9EC1-0CD6F294114A}">
            <x14:dataBar minLength="0" maxLength="100" gradient="0">
              <x14:cfvo type="autoMin"/>
              <x14:cfvo type="autoMax"/>
              <x14:negativeFillColor rgb="FFFF0000"/>
              <x14:axisColor rgb="FF000000"/>
            </x14:dataBar>
          </x14:cfRule>
          <x14:cfRule type="dataBar" id="{6A0FC7EF-BF6D-486A-8C1B-4B5CE1526845}">
            <x14:dataBar minLength="0" maxLength="100" gradient="0">
              <x14:cfvo type="autoMin"/>
              <x14:cfvo type="autoMax"/>
              <x14:negativeFillColor rgb="FFFF0000"/>
              <x14:axisColor rgb="FF000000"/>
            </x14:dataBar>
          </x14:cfRule>
          <x14:cfRule type="dataBar" id="{4AE4BCC2-34C6-4B08-A0A5-3896BEAC8B03}">
            <x14:dataBar minLength="0" maxLength="100" gradient="0">
              <x14:cfvo type="autoMin"/>
              <x14:cfvo type="autoMax"/>
              <x14:negativeFillColor rgb="FFFF0000"/>
              <x14:axisColor rgb="FF000000"/>
            </x14:dataBar>
          </x14:cfRule>
          <x14:cfRule type="dataBar" id="{1625FE82-A3BF-4985-86A6-521E64751F0D}">
            <x14:dataBar minLength="0" maxLength="100" gradient="0">
              <x14:cfvo type="autoMin"/>
              <x14:cfvo type="autoMax"/>
              <x14:negativeFillColor rgb="FFFF0000"/>
              <x14:axisColor rgb="FF000000"/>
            </x14:dataBar>
          </x14:cfRule>
          <x14:cfRule type="dataBar" id="{5BD8E803-ECB2-43B7-9268-2799E2C57B2D}">
            <x14:dataBar minLength="0" maxLength="100" gradient="0">
              <x14:cfvo type="autoMin"/>
              <x14:cfvo type="autoMax"/>
              <x14:negativeFillColor rgb="FFFF0000"/>
              <x14:axisColor rgb="FF000000"/>
            </x14:dataBar>
          </x14:cfRule>
          <x14:cfRule type="dataBar" id="{971FB4E8-E667-4D58-B9C6-9EA6B7A64AC2}">
            <x14:dataBar minLength="0" maxLength="100" gradient="0">
              <x14:cfvo type="autoMin"/>
              <x14:cfvo type="autoMax"/>
              <x14:negativeFillColor rgb="FFFF0000"/>
              <x14:axisColor rgb="FF000000"/>
            </x14:dataBar>
          </x14:cfRule>
          <x14:cfRule type="dataBar" id="{550FC434-77E7-4931-922E-91E55490FEF0}">
            <x14:dataBar minLength="0" maxLength="100" gradient="0">
              <x14:cfvo type="autoMin"/>
              <x14:cfvo type="autoMax"/>
              <x14:negativeFillColor rgb="FFFF0000"/>
              <x14:axisColor rgb="FF000000"/>
            </x14:dataBar>
          </x14:cfRule>
          <xm:sqref>F42</xm:sqref>
        </x14:conditionalFormatting>
        <x14:conditionalFormatting xmlns:xm="http://schemas.microsoft.com/office/excel/2006/main">
          <x14:cfRule type="dataBar" id="{7F9B3698-B594-414D-A900-664352618960}">
            <x14:dataBar minLength="0" maxLength="100" gradient="0">
              <x14:cfvo type="autoMin"/>
              <x14:cfvo type="autoMax"/>
              <x14:negativeFillColor rgb="FFFF0000"/>
              <x14:axisColor theme="0"/>
            </x14:dataBar>
          </x14:cfRule>
          <x14:cfRule type="dataBar" id="{87A32552-3FAA-477C-A211-F7B93D33C79E}">
            <x14:dataBar minLength="0" maxLength="100" gradient="0">
              <x14:cfvo type="autoMin"/>
              <x14:cfvo type="autoMax"/>
              <x14:negativeFillColor rgb="FFFF0000"/>
              <x14:axisColor rgb="FF000000"/>
            </x14:dataBar>
          </x14:cfRule>
          <x14:cfRule type="dataBar" id="{D4CD8A3C-78C8-4DDE-96D7-A1C54CFB0C8F}">
            <x14:dataBar minLength="0" maxLength="100" gradient="0">
              <x14:cfvo type="autoMin"/>
              <x14:cfvo type="autoMax"/>
              <x14:negativeFillColor rgb="FFFF0000"/>
              <x14:axisColor rgb="FF000000"/>
            </x14:dataBar>
          </x14:cfRule>
          <x14:cfRule type="dataBar" id="{17EB76E2-1E47-4BDF-B034-687D459EF33A}">
            <x14:dataBar minLength="0" maxLength="100" gradient="0">
              <x14:cfvo type="autoMin"/>
              <x14:cfvo type="autoMax"/>
              <x14:negativeFillColor rgb="FFFF0000"/>
              <x14:axisColor rgb="FF000000"/>
            </x14:dataBar>
          </x14:cfRule>
          <x14:cfRule type="dataBar" id="{FC91CB7D-6C23-4880-A209-1466ED360939}">
            <x14:dataBar minLength="0" maxLength="100" gradient="0">
              <x14:cfvo type="autoMin"/>
              <x14:cfvo type="autoMax"/>
              <x14:negativeFillColor rgb="FFFF0000"/>
              <x14:axisColor rgb="FF000000"/>
            </x14:dataBar>
          </x14:cfRule>
          <x14:cfRule type="dataBar" id="{7A9E5539-4746-434F-B985-B2CCC7CEB751}">
            <x14:dataBar minLength="0" maxLength="100" gradient="0">
              <x14:cfvo type="autoMin"/>
              <x14:cfvo type="autoMax"/>
              <x14:negativeFillColor rgb="FFFF0000"/>
              <x14:axisColor theme="0"/>
            </x14:dataBar>
          </x14:cfRule>
          <x14:cfRule type="dataBar" id="{1B3749CE-250F-472E-8ED8-994DA793C184}">
            <x14:dataBar minLength="0" maxLength="100" gradient="0">
              <x14:cfvo type="autoMin"/>
              <x14:cfvo type="autoMax"/>
              <x14:negativeFillColor rgb="FFFF0000"/>
              <x14:axisColor rgb="FF000000"/>
            </x14:dataBar>
          </x14:cfRule>
          <x14:cfRule type="dataBar" id="{A8F81211-D88F-4098-8655-DA1FD80B3957}">
            <x14:dataBar minLength="0" maxLength="100" gradient="0">
              <x14:cfvo type="autoMin"/>
              <x14:cfvo type="autoMax"/>
              <x14:negativeFillColor rgb="FFFF0000"/>
              <x14:axisColor theme="0"/>
            </x14:dataBar>
          </x14:cfRule>
          <x14:cfRule type="dataBar" id="{CCA1013A-E4D4-4649-B5A5-D3F0D7551A6F}">
            <x14:dataBar minLength="0" maxLength="100" gradient="0">
              <x14:cfvo type="autoMin"/>
              <x14:cfvo type="autoMax"/>
              <x14:negativeFillColor rgb="FFFF0000"/>
              <x14:axisColor rgb="FF000000"/>
            </x14:dataBar>
          </x14:cfRule>
          <x14:cfRule type="dataBar" id="{046B1498-638F-4AFE-A84D-E021381F7DAD}">
            <x14:dataBar minLength="0" maxLength="100" gradient="0">
              <x14:cfvo type="autoMin"/>
              <x14:cfvo type="autoMax"/>
              <x14:negativeFillColor rgb="FFFF0000"/>
              <x14:axisColor rgb="FF000000"/>
            </x14:dataBar>
          </x14:cfRule>
          <x14:cfRule type="dataBar" id="{722080E4-A6AD-4ECB-B340-3E82655731D7}">
            <x14:dataBar minLength="0" maxLength="100" gradient="0">
              <x14:cfvo type="autoMin"/>
              <x14:cfvo type="autoMax"/>
              <x14:negativeFillColor rgb="FFFF0000"/>
              <x14:axisColor rgb="FF000000"/>
            </x14:dataBar>
          </x14:cfRule>
          <x14:cfRule type="dataBar" id="{BE7B5FBE-7ADD-4870-B39A-08AF0B6C4C35}">
            <x14:dataBar minLength="0" maxLength="100" gradient="0">
              <x14:cfvo type="autoMin"/>
              <x14:cfvo type="autoMax"/>
              <x14:negativeFillColor rgb="FFFF0000"/>
              <x14:axisColor rgb="FF000000"/>
            </x14:dataBar>
          </x14:cfRule>
          <x14:cfRule type="dataBar" id="{6A42FA7D-0FEE-4AA2-BA3C-072C459996F2}">
            <x14:dataBar minLength="0" maxLength="100" gradient="0">
              <x14:cfvo type="autoMin"/>
              <x14:cfvo type="autoMax"/>
              <x14:negativeFillColor rgb="FFFF0000"/>
              <x14:axisColor rgb="FF000000"/>
            </x14:dataBar>
          </x14:cfRule>
          <x14:cfRule type="dataBar" id="{0B58099B-9339-4298-A506-D386EF508BEC}">
            <x14:dataBar minLength="0" maxLength="100" gradient="0">
              <x14:cfvo type="autoMin"/>
              <x14:cfvo type="autoMax"/>
              <x14:negativeFillColor rgb="FFFF0000"/>
              <x14:axisColor theme="0"/>
            </x14:dataBar>
          </x14:cfRule>
          <x14:cfRule type="dataBar" id="{70A1FDA6-E8CB-46FF-9A57-C9BCAD5FC91B}">
            <x14:dataBar minLength="0" maxLength="100" gradient="0">
              <x14:cfvo type="autoMin"/>
              <x14:cfvo type="autoMax"/>
              <x14:negativeFillColor rgb="FFFF0000"/>
              <x14:axisColor rgb="FF000000"/>
            </x14:dataBar>
          </x14:cfRule>
          <x14:cfRule type="dataBar" id="{AB9422D2-8B2C-459E-9472-870975D4C64C}">
            <x14:dataBar minLength="0" maxLength="100" gradient="0">
              <x14:cfvo type="autoMin"/>
              <x14:cfvo type="autoMax"/>
              <x14:negativeFillColor rgb="FFFF0000"/>
              <x14:axisColor theme="0"/>
            </x14:dataBar>
          </x14:cfRule>
          <x14:cfRule type="dataBar" id="{CE555480-BC6E-4E05-B4B6-ECE6D87F4269}">
            <x14:dataBar minLength="0" maxLength="100" gradient="0">
              <x14:cfvo type="autoMin"/>
              <x14:cfvo type="autoMax"/>
              <x14:negativeFillColor rgb="FFFF0000"/>
              <x14:axisColor rgb="FF000000"/>
            </x14:dataBar>
          </x14:cfRule>
          <x14:cfRule type="dataBar" id="{68AA49D5-13CF-4EAE-A7F8-D4E73701105D}">
            <x14:dataBar minLength="0" maxLength="100" gradient="0">
              <x14:cfvo type="autoMin"/>
              <x14:cfvo type="autoMax"/>
              <x14:negativeFillColor rgb="FFFF0000"/>
              <x14:axisColor rgb="FF000000"/>
            </x14:dataBar>
          </x14:cfRule>
          <x14:cfRule type="dataBar" id="{782D2DFA-624B-4B90-800A-682D1877A3A0}">
            <x14:dataBar minLength="0" maxLength="100" gradient="0">
              <x14:cfvo type="autoMin"/>
              <x14:cfvo type="autoMax"/>
              <x14:negativeFillColor rgb="FFFF0000"/>
              <x14:axisColor theme="0"/>
            </x14:dataBar>
          </x14:cfRule>
          <x14:cfRule type="dataBar" id="{BBEA6E1A-2723-45D5-B70F-9B43910B231D}">
            <x14:dataBar minLength="0" maxLength="100" gradient="0">
              <x14:cfvo type="autoMin"/>
              <x14:cfvo type="autoMax"/>
              <x14:negativeFillColor rgb="FFFF0000"/>
              <x14:axisColor rgb="FF000000"/>
            </x14:dataBar>
          </x14:cfRule>
          <x14:cfRule type="dataBar" id="{5A84B9A5-CEB9-4274-83EF-4C205358DA13}">
            <x14:dataBar minLength="0" maxLength="100" gradient="0">
              <x14:cfvo type="autoMin"/>
              <x14:cfvo type="autoMax"/>
              <x14:negativeFillColor rgb="FFFF0000"/>
              <x14:axisColor theme="0"/>
            </x14:dataBar>
          </x14:cfRule>
          <x14:cfRule type="dataBar" id="{B1B5687B-173D-47BF-85D6-8235CB933C77}">
            <x14:dataBar minLength="0" maxLength="100" gradient="0">
              <x14:cfvo type="autoMin"/>
              <x14:cfvo type="autoMax"/>
              <x14:negativeFillColor rgb="FFFF0000"/>
              <x14:axisColor rgb="FF000000"/>
            </x14:dataBar>
          </x14:cfRule>
          <x14:cfRule type="dataBar" id="{14FD1726-F52A-4378-8109-13B9176066B8}">
            <x14:dataBar minLength="0" maxLength="100" gradient="0">
              <x14:cfvo type="autoMin"/>
              <x14:cfvo type="autoMax"/>
              <x14:negativeFillColor rgb="FFFF0000"/>
              <x14:axisColor rgb="FF000000"/>
            </x14:dataBar>
          </x14:cfRule>
          <x14:cfRule type="dataBar" id="{1A91E684-6037-468E-AAAD-F9C6A3AE5833}">
            <x14:dataBar minLength="0" maxLength="100" gradient="0">
              <x14:cfvo type="autoMin"/>
              <x14:cfvo type="autoMax"/>
              <x14:negativeFillColor rgb="FFFF0000"/>
              <x14:axisColor rgb="FF000000"/>
            </x14:dataBar>
          </x14:cfRule>
          <x14:cfRule type="dataBar" id="{ADCF7178-CA2B-444B-9DEB-6ED0884DE915}">
            <x14:dataBar minLength="0" maxLength="100" gradient="0">
              <x14:cfvo type="autoMin"/>
              <x14:cfvo type="autoMax"/>
              <x14:negativeFillColor rgb="FFFF0000"/>
              <x14:axisColor theme="0"/>
            </x14:dataBar>
          </x14:cfRule>
          <x14:cfRule type="dataBar" id="{2B54697C-D815-4CA6-9893-507B05524F66}">
            <x14:dataBar minLength="0" maxLength="100" gradient="0">
              <x14:cfvo type="autoMin"/>
              <x14:cfvo type="autoMax"/>
              <x14:negativeFillColor rgb="FFFF0000"/>
              <x14:axisColor rgb="FF000000"/>
            </x14:dataBar>
          </x14:cfRule>
          <xm:sqref>F42:F52 F54:F61</xm:sqref>
        </x14:conditionalFormatting>
        <x14:conditionalFormatting xmlns:xm="http://schemas.microsoft.com/office/excel/2006/main">
          <x14:cfRule type="dataBar" id="{2C8506ED-C475-4208-8289-F599496697A2}">
            <x14:dataBar minLength="0" maxLength="100" gradient="0">
              <x14:cfvo type="autoMin"/>
              <x14:cfvo type="autoMax"/>
              <x14:negativeFillColor rgb="FFFF0000"/>
              <x14:axisColor rgb="FF000000"/>
            </x14:dataBar>
          </x14:cfRule>
          <xm:sqref>F43 F45 F51 F47:F49 F54:F76</xm:sqref>
        </x14:conditionalFormatting>
        <x14:conditionalFormatting xmlns:xm="http://schemas.microsoft.com/office/excel/2006/main">
          <x14:cfRule type="dataBar" id="{24BCFBFB-E676-4573-ADC4-1712BBDAD717}">
            <x14:dataBar minLength="0" maxLength="100" gradient="0">
              <x14:cfvo type="autoMin"/>
              <x14:cfvo type="autoMax"/>
              <x14:negativeFillColor rgb="FFFF0000"/>
              <x14:axisColor rgb="FF000000"/>
            </x14:dataBar>
          </x14:cfRule>
          <x14:cfRule type="dataBar" id="{3542AB2B-58B4-4965-B110-1A977DBDF486}">
            <x14:dataBar minLength="0" maxLength="100" gradient="0">
              <x14:cfvo type="autoMin"/>
              <x14:cfvo type="autoMax"/>
              <x14:negativeFillColor rgb="FFFF0000"/>
              <x14:axisColor rgb="FF000000"/>
            </x14:dataBar>
          </x14:cfRule>
          <x14:cfRule type="dataBar" id="{5059DC97-0BA5-4B88-A04A-2B48BF861DDE}">
            <x14:dataBar minLength="0" maxLength="100" gradient="0">
              <x14:cfvo type="autoMin"/>
              <x14:cfvo type="autoMax"/>
              <x14:negativeFillColor rgb="FFFF0000"/>
              <x14:axisColor rgb="FF000000"/>
            </x14:dataBar>
          </x14:cfRule>
          <x14:cfRule type="dataBar" id="{73FC7225-FE61-4BB1-B8BB-081B928157AB}">
            <x14:dataBar minLength="0" maxLength="100" gradient="0">
              <x14:cfvo type="autoMin"/>
              <x14:cfvo type="autoMax"/>
              <x14:negativeFillColor rgb="FFFF0000"/>
              <x14:axisColor rgb="FF000000"/>
            </x14:dataBar>
          </x14:cfRule>
          <xm:sqref>F43</xm:sqref>
        </x14:conditionalFormatting>
        <x14:conditionalFormatting xmlns:xm="http://schemas.microsoft.com/office/excel/2006/main">
          <x14:cfRule type="dataBar" id="{5768B2B7-FC2B-4AAF-8158-B5D038839879}">
            <x14:dataBar minLength="0" maxLength="100" gradient="0">
              <x14:cfvo type="autoMin"/>
              <x14:cfvo type="autoMax"/>
              <x14:negativeFillColor rgb="FFFF0000"/>
              <x14:axisColor rgb="FF000000"/>
            </x14:dataBar>
          </x14:cfRule>
          <xm:sqref>F42 F44 F52 F46</xm:sqref>
        </x14:conditionalFormatting>
        <x14:conditionalFormatting xmlns:xm="http://schemas.microsoft.com/office/excel/2006/main">
          <x14:cfRule type="dataBar" id="{E254B16E-F889-47F0-9F01-85EA4C9CC794}">
            <x14:dataBar minLength="0" maxLength="100" gradient="0">
              <x14:cfvo type="autoMin"/>
              <x14:cfvo type="autoMax"/>
              <x14:negativeFillColor rgb="FFFF0000"/>
              <x14:axisColor rgb="FF000000"/>
            </x14:dataBar>
          </x14:cfRule>
          <x14:cfRule type="dataBar" id="{B055B330-E3A5-4B3F-94C4-648333041803}">
            <x14:dataBar minLength="0" maxLength="100" gradient="0">
              <x14:cfvo type="autoMin"/>
              <x14:cfvo type="autoMax"/>
              <x14:negativeFillColor rgb="FFFF0000"/>
              <x14:axisColor rgb="FF000000"/>
            </x14:dataBar>
          </x14:cfRule>
          <x14:cfRule type="dataBar" id="{7240CF74-2621-4298-B98C-C12E558377C4}">
            <x14:dataBar minLength="0" maxLength="100" gradient="0">
              <x14:cfvo type="autoMin"/>
              <x14:cfvo type="autoMax"/>
              <x14:negativeFillColor rgb="FFFF0000"/>
              <x14:axisColor rgb="FF000000"/>
            </x14:dataBar>
          </x14:cfRule>
          <x14:cfRule type="dataBar" id="{CB327E48-AF58-4C76-9C8F-99AD8077EFA0}">
            <x14:dataBar minLength="0" maxLength="100" gradient="0">
              <x14:cfvo type="autoMin"/>
              <x14:cfvo type="autoMax"/>
              <x14:negativeFillColor rgb="FFFF0000"/>
              <x14:axisColor rgb="FF000000"/>
            </x14:dataBar>
          </x14:cfRule>
          <x14:cfRule type="dataBar" id="{7514ACBB-320A-4CE8-A1FC-370B76447C80}">
            <x14:dataBar minLength="0" maxLength="100" gradient="0">
              <x14:cfvo type="autoMin"/>
              <x14:cfvo type="autoMax"/>
              <x14:negativeFillColor rgb="FFFF0000"/>
              <x14:axisColor rgb="FF000000"/>
            </x14:dataBar>
          </x14:cfRule>
          <x14:cfRule type="dataBar" id="{D92A9808-4720-4AB3-B2DC-DEC29D917B3F}">
            <x14:dataBar minLength="0" maxLength="100" gradient="0">
              <x14:cfvo type="autoMin"/>
              <x14:cfvo type="autoMax"/>
              <x14:negativeFillColor rgb="FFFF0000"/>
              <x14:axisColor rgb="FF000000"/>
            </x14:dataBar>
          </x14:cfRule>
          <xm:sqref>F44</xm:sqref>
        </x14:conditionalFormatting>
        <x14:conditionalFormatting xmlns:xm="http://schemas.microsoft.com/office/excel/2006/main">
          <x14:cfRule type="dataBar" id="{F0E34A77-5440-495C-AA61-1B65658C3025}">
            <x14:dataBar minLength="0" maxLength="100" gradient="0">
              <x14:cfvo type="autoMin"/>
              <x14:cfvo type="autoMax"/>
              <x14:negativeFillColor rgb="FFFF0000"/>
              <x14:axisColor rgb="FF000000"/>
            </x14:dataBar>
          </x14:cfRule>
          <x14:cfRule type="dataBar" id="{73742850-A129-422F-B22D-5B5785789DAA}">
            <x14:dataBar minLength="0" maxLength="100" gradient="0">
              <x14:cfvo type="autoMin"/>
              <x14:cfvo type="autoMax"/>
              <x14:negativeFillColor rgb="FFFF0000"/>
              <x14:axisColor rgb="FF000000"/>
            </x14:dataBar>
          </x14:cfRule>
          <x14:cfRule type="dataBar" id="{1C52028C-8C0F-4AF9-8867-C372DE1AEFB2}">
            <x14:dataBar minLength="0" maxLength="100" gradient="0">
              <x14:cfvo type="autoMin"/>
              <x14:cfvo type="autoMax"/>
              <x14:negativeFillColor rgb="FFFF0000"/>
              <x14:axisColor rgb="FF000000"/>
            </x14:dataBar>
          </x14:cfRule>
          <xm:sqref>F45</xm:sqref>
        </x14:conditionalFormatting>
        <x14:conditionalFormatting xmlns:xm="http://schemas.microsoft.com/office/excel/2006/main">
          <x14:cfRule type="dataBar" id="{6167AC4C-53DE-4A34-BD99-0ABE8680CC90}">
            <x14:dataBar minLength="0" maxLength="100" gradient="0">
              <x14:cfvo type="autoMin"/>
              <x14:cfvo type="autoMax"/>
              <x14:negativeFillColor rgb="FFFF0000"/>
              <x14:axisColor rgb="FF000000"/>
            </x14:dataBar>
          </x14:cfRule>
          <xm:sqref>F46</xm:sqref>
        </x14:conditionalFormatting>
        <x14:conditionalFormatting xmlns:xm="http://schemas.microsoft.com/office/excel/2006/main">
          <x14:cfRule type="dataBar" id="{FE2A525D-FAFC-4A4E-899F-062B62A5D5EA}">
            <x14:dataBar minLength="0" maxLength="100" gradient="0">
              <x14:cfvo type="autoMin"/>
              <x14:cfvo type="autoMax"/>
              <x14:negativeFillColor rgb="FFFF0000"/>
              <x14:axisColor rgb="FF000000"/>
            </x14:dataBar>
          </x14:cfRule>
          <xm:sqref>F47</xm:sqref>
        </x14:conditionalFormatting>
        <x14:conditionalFormatting xmlns:xm="http://schemas.microsoft.com/office/excel/2006/main">
          <x14:cfRule type="dataBar" id="{C2AF2CAC-D747-4DAE-B47C-E94E0D67BF6E}">
            <x14:dataBar minLength="0" maxLength="100" gradient="0">
              <x14:cfvo type="autoMin"/>
              <x14:cfvo type="autoMax"/>
              <x14:negativeFillColor rgb="FFFF0000"/>
              <x14:axisColor rgb="FF000000"/>
            </x14:dataBar>
          </x14:cfRule>
          <x14:cfRule type="dataBar" id="{656E762E-57C2-4ACB-A3F1-A55D2B0FD9D9}">
            <x14:dataBar minLength="0" maxLength="100" gradient="0">
              <x14:cfvo type="autoMin"/>
              <x14:cfvo type="autoMax"/>
              <x14:negativeFillColor rgb="FFFF0000"/>
              <x14:axisColor rgb="FF000000"/>
            </x14:dataBar>
          </x14:cfRule>
          <x14:cfRule type="dataBar" id="{D02D3950-F3E5-4528-892F-B4BFFEF4F9B3}">
            <x14:dataBar minLength="0" maxLength="100" gradient="0">
              <x14:cfvo type="autoMin"/>
              <x14:cfvo type="autoMax"/>
              <x14:negativeFillColor rgb="FFFF0000"/>
              <x14:axisColor rgb="FF000000"/>
            </x14:dataBar>
          </x14:cfRule>
          <xm:sqref>F48:F49</xm:sqref>
        </x14:conditionalFormatting>
        <x14:conditionalFormatting xmlns:xm="http://schemas.microsoft.com/office/excel/2006/main">
          <x14:cfRule type="dataBar" id="{BC6FBAFB-B219-4184-B82C-0F184D481C84}">
            <x14:dataBar minLength="0" maxLength="100" gradient="0">
              <x14:cfvo type="autoMin"/>
              <x14:cfvo type="autoMax"/>
              <x14:negativeFillColor rgb="FFFF0000"/>
              <x14:axisColor rgb="FF000000"/>
            </x14:dataBar>
          </x14:cfRule>
          <x14:cfRule type="dataBar" id="{FBE35724-A9D2-44CF-AB8C-CE4CB272FEC3}">
            <x14:dataBar minLength="0" maxLength="100" gradient="0">
              <x14:cfvo type="autoMin"/>
              <x14:cfvo type="autoMax"/>
              <x14:negativeFillColor rgb="FFFF0000"/>
              <x14:axisColor rgb="FF000000"/>
            </x14:dataBar>
          </x14:cfRule>
          <xm:sqref>F50</xm:sqref>
        </x14:conditionalFormatting>
        <x14:conditionalFormatting xmlns:xm="http://schemas.microsoft.com/office/excel/2006/main">
          <x14:cfRule type="dataBar" id="{B34A89F0-2CAB-43EF-98D1-A2BF92F7C887}">
            <x14:dataBar minLength="0" maxLength="100" gradient="0">
              <x14:cfvo type="autoMin"/>
              <x14:cfvo type="autoMax"/>
              <x14:negativeFillColor rgb="FFFF0000"/>
              <x14:axisColor rgb="FF000000"/>
            </x14:dataBar>
          </x14:cfRule>
          <x14:cfRule type="dataBar" id="{C18328D1-FED4-4666-A45A-719AD406ED67}">
            <x14:dataBar minLength="0" maxLength="100" gradient="0">
              <x14:cfvo type="autoMin"/>
              <x14:cfvo type="autoMax"/>
              <x14:negativeFillColor rgb="FFFF0000"/>
              <x14:axisColor rgb="FF000000"/>
            </x14:dataBar>
          </x14:cfRule>
          <x14:cfRule type="dataBar" id="{4E1C803A-68CB-4022-86BF-3E603A443DC5}">
            <x14:dataBar minLength="0" maxLength="100" gradient="0">
              <x14:cfvo type="autoMin"/>
              <x14:cfvo type="autoMax"/>
              <x14:negativeFillColor rgb="FFFF0000"/>
              <x14:axisColor rgb="FF000000"/>
            </x14:dataBar>
          </x14:cfRule>
          <xm:sqref>F51</xm:sqref>
        </x14:conditionalFormatting>
        <x14:conditionalFormatting xmlns:xm="http://schemas.microsoft.com/office/excel/2006/main">
          <x14:cfRule type="dataBar" id="{EE1EAC40-B6A0-4859-AE83-9551462FE4DC}">
            <x14:dataBar minLength="0" maxLength="100" gradient="0">
              <x14:cfvo type="autoMin"/>
              <x14:cfvo type="autoMax"/>
              <x14:negativeFillColor rgb="FFFF0000"/>
              <x14:axisColor theme="0"/>
            </x14:dataBar>
          </x14:cfRule>
          <x14:cfRule type="dataBar" id="{66D7AD86-D5F9-40F8-B6CE-542EBDC20D03}">
            <x14:dataBar minLength="0" maxLength="100" gradient="0">
              <x14:cfvo type="autoMin"/>
              <x14:cfvo type="autoMax"/>
              <x14:negativeFillColor rgb="FFFF0000"/>
              <x14:axisColor rgb="FF000000"/>
            </x14:dataBar>
          </x14:cfRule>
          <xm:sqref>F53</xm:sqref>
        </x14:conditionalFormatting>
        <x14:conditionalFormatting xmlns:xm="http://schemas.microsoft.com/office/excel/2006/main">
          <x14:cfRule type="dataBar" id="{D2DF8840-9BCC-4EE8-A8A9-A0FE2615DA0D}">
            <x14:dataBar minLength="0" maxLength="100" gradient="0">
              <x14:cfvo type="autoMin"/>
              <x14:cfvo type="autoMax"/>
              <x14:negativeFillColor rgb="FFFF0000"/>
              <x14:axisColor rgb="FF000000"/>
            </x14:dataBar>
          </x14:cfRule>
          <xm:sqref>F54:F76 F43</xm:sqref>
        </x14:conditionalFormatting>
        <x14:conditionalFormatting xmlns:xm="http://schemas.microsoft.com/office/excel/2006/main">
          <x14:cfRule type="dataBar" id="{6E324F0D-6A83-4F74-9459-1AFDE34BDC40}">
            <x14:dataBar minLength="0" maxLength="100" gradient="0">
              <x14:cfvo type="autoMin"/>
              <x14:cfvo type="autoMax"/>
              <x14:negativeFillColor rgb="FFFF0000"/>
              <x14:axisColor theme="0"/>
            </x14:dataBar>
          </x14:cfRule>
          <x14:cfRule type="dataBar" id="{6F1268CE-B671-4907-B860-98F2A4C15865}">
            <x14:dataBar minLength="0" maxLength="100" gradient="0">
              <x14:cfvo type="autoMin"/>
              <x14:cfvo type="autoMax"/>
              <x14:negativeFillColor rgb="FFFF0000"/>
              <x14:axisColor rgb="FF000000"/>
            </x14:dataBar>
          </x14:cfRule>
          <x14:cfRule type="dataBar" id="{03397B9B-21E9-4DC5-A185-06C8A5AC32FD}">
            <x14:dataBar minLength="0" maxLength="100" gradient="0">
              <x14:cfvo type="autoMin"/>
              <x14:cfvo type="autoMax"/>
              <x14:negativeFillColor rgb="FFFF0000"/>
              <x14:axisColor theme="0"/>
            </x14:dataBar>
          </x14:cfRule>
          <x14:cfRule type="dataBar" id="{7A165914-5556-43FC-9EE4-247D02096F53}">
            <x14:dataBar minLength="0" maxLength="100" gradient="0">
              <x14:cfvo type="autoMin"/>
              <x14:cfvo type="autoMax"/>
              <x14:negativeFillColor rgb="FFFF0000"/>
              <x14:axisColor rgb="FF000000"/>
            </x14:dataBar>
          </x14:cfRule>
          <x14:cfRule type="dataBar" id="{A29E2AF3-6A59-4455-BA87-7E2B9E5703EA}">
            <x14:dataBar minLength="0" maxLength="100" gradient="0">
              <x14:cfvo type="autoMin"/>
              <x14:cfvo type="autoMax"/>
              <x14:negativeFillColor rgb="FFFF0000"/>
              <x14:axisColor rgb="FF000000"/>
            </x14:dataBar>
          </x14:cfRule>
          <x14:cfRule type="dataBar" id="{82F20F77-EF18-4844-AF7C-7BF8C61D2148}">
            <x14:dataBar minLength="0" maxLength="100" gradient="0">
              <x14:cfvo type="autoMin"/>
              <x14:cfvo type="autoMax"/>
              <x14:negativeFillColor rgb="FFFF0000"/>
              <x14:axisColor theme="0"/>
            </x14:dataBar>
          </x14:cfRule>
          <x14:cfRule type="dataBar" id="{BE792AE1-1337-4240-8C3F-4C8E3BDCF4BF}">
            <x14:dataBar minLength="0" maxLength="100" gradient="0">
              <x14:cfvo type="autoMin"/>
              <x14:cfvo type="autoMax"/>
              <x14:negativeFillColor rgb="FFFF0000"/>
              <x14:axisColor rgb="FF000000"/>
            </x14:dataBar>
          </x14:cfRule>
          <x14:cfRule type="dataBar" id="{3AE03326-97AA-488C-9CE2-EE4F0CE43DFD}">
            <x14:dataBar minLength="0" maxLength="100" gradient="0">
              <x14:cfvo type="autoMin"/>
              <x14:cfvo type="autoMax"/>
              <x14:negativeFillColor rgb="FFFF0000"/>
              <x14:axisColor theme="0"/>
            </x14:dataBar>
          </x14:cfRule>
          <x14:cfRule type="dataBar" id="{E213A4AC-049B-4024-90D4-CE94FCBD3626}">
            <x14:dataBar minLength="0" maxLength="100" gradient="0">
              <x14:cfvo type="autoMin"/>
              <x14:cfvo type="autoMax"/>
              <x14:negativeFillColor rgb="FFFF0000"/>
              <x14:axisColor rgb="FF000000"/>
            </x14:dataBar>
          </x14:cfRule>
          <x14:cfRule type="dataBar" id="{9AD4033E-E262-44DA-9E39-E0A4C607947B}">
            <x14:dataBar minLength="0" maxLength="100" gradient="0">
              <x14:cfvo type="autoMin"/>
              <x14:cfvo type="autoMax"/>
              <x14:negativeFillColor rgb="FFFF0000"/>
              <x14:axisColor rgb="FF000000"/>
            </x14:dataBar>
          </x14:cfRule>
          <x14:cfRule type="dataBar" id="{39BA4749-B05E-4567-9BA2-233FB1C43514}">
            <x14:dataBar minLength="0" maxLength="100" gradient="0">
              <x14:cfvo type="autoMin"/>
              <x14:cfvo type="autoMax"/>
              <x14:negativeFillColor rgb="FFFF0000"/>
              <x14:axisColor rgb="FF000000"/>
            </x14:dataBar>
          </x14:cfRule>
          <x14:cfRule type="dataBar" id="{F40C7B08-2C0D-4046-A6A3-8B13B6E5BC62}">
            <x14:dataBar minLength="0" maxLength="100" gradient="0">
              <x14:cfvo type="autoMin"/>
              <x14:cfvo type="autoMax"/>
              <x14:negativeFillColor rgb="FFFF0000"/>
              <x14:axisColor theme="0"/>
            </x14:dataBar>
          </x14:cfRule>
          <x14:cfRule type="dataBar" id="{CA269BCB-FAC4-4A45-964A-3B9D479C7FD6}">
            <x14:dataBar minLength="0" maxLength="100" gradient="0">
              <x14:cfvo type="autoMin"/>
              <x14:cfvo type="autoMax"/>
              <x14:negativeFillColor rgb="FFFF0000"/>
              <x14:axisColor rgb="FF000000"/>
            </x14:dataBar>
          </x14:cfRule>
          <x14:cfRule type="dataBar" id="{148B18C9-4ABF-48EA-A7D6-422CEE015060}">
            <x14:dataBar minLength="0" maxLength="100" gradient="0">
              <x14:cfvo type="autoMin"/>
              <x14:cfvo type="autoMax"/>
              <x14:negativeFillColor rgb="FFFF0000"/>
              <x14:axisColor theme="0"/>
            </x14:dataBar>
          </x14:cfRule>
          <x14:cfRule type="dataBar" id="{1F1001A6-DB3E-485F-8E41-3CEB6D663E58}">
            <x14:dataBar minLength="0" maxLength="100" gradient="0">
              <x14:cfvo type="autoMin"/>
              <x14:cfvo type="autoMax"/>
              <x14:negativeFillColor rgb="FFFF0000"/>
              <x14:axisColor rgb="FF000000"/>
            </x14:dataBar>
          </x14:cfRule>
          <x14:cfRule type="dataBar" id="{6FE84C81-1411-48C7-98AF-241D0AC27289}">
            <x14:dataBar minLength="0" maxLength="100" gradient="0">
              <x14:cfvo type="autoMin"/>
              <x14:cfvo type="autoMax"/>
              <x14:negativeFillColor rgb="FFFF0000"/>
              <x14:axisColor rgb="FF000000"/>
            </x14:dataBar>
          </x14:cfRule>
          <x14:cfRule type="dataBar" id="{40DCDC9B-AA2D-4767-BEE8-A83C9BD84271}">
            <x14:dataBar minLength="0" maxLength="100" gradient="0">
              <x14:cfvo type="autoMin"/>
              <x14:cfvo type="autoMax"/>
              <x14:negativeFillColor rgb="FFFF0000"/>
              <x14:axisColor rgb="FF000000"/>
            </x14:dataBar>
          </x14:cfRule>
          <x14:cfRule type="dataBar" id="{DEDD7137-2CE5-49EB-B978-F390C86DC25D}">
            <x14:dataBar minLength="0" maxLength="100" gradient="0">
              <x14:cfvo type="autoMin"/>
              <x14:cfvo type="autoMax"/>
              <x14:negativeFillColor rgb="FFFF0000"/>
              <x14:axisColor rgb="FF000000"/>
            </x14:dataBar>
          </x14:cfRule>
          <x14:cfRule type="dataBar" id="{5938D198-4A11-420E-9E59-65D959386D50}">
            <x14:dataBar minLength="0" maxLength="100" gradient="0">
              <x14:cfvo type="autoMin"/>
              <x14:cfvo type="autoMax"/>
              <x14:negativeFillColor rgb="FFFF0000"/>
              <x14:axisColor theme="0"/>
            </x14:dataBar>
          </x14:cfRule>
          <x14:cfRule type="dataBar" id="{B9912478-F124-4A31-9BEB-D94631277932}">
            <x14:dataBar minLength="0" maxLength="100" gradient="0">
              <x14:cfvo type="autoMin"/>
              <x14:cfvo type="autoMax"/>
              <x14:negativeFillColor rgb="FFFF0000"/>
              <x14:axisColor rgb="FF000000"/>
            </x14:dataBar>
          </x14:cfRule>
          <x14:cfRule type="dataBar" id="{FE703186-7E4A-48D9-8E21-938E9E3D31F3}">
            <x14:dataBar minLength="0" maxLength="100" gradient="0">
              <x14:cfvo type="autoMin"/>
              <x14:cfvo type="autoMax"/>
              <x14:negativeFillColor rgb="FFFF0000"/>
              <x14:axisColor theme="0"/>
            </x14:dataBar>
          </x14:cfRule>
          <x14:cfRule type="dataBar" id="{393BC5AC-52D3-420A-AA4B-1F06CD421BA3}">
            <x14:dataBar minLength="0" maxLength="100" gradient="0">
              <x14:cfvo type="autoMin"/>
              <x14:cfvo type="autoMax"/>
              <x14:negativeFillColor rgb="FFFF0000"/>
              <x14:axisColor rgb="FF000000"/>
            </x14:dataBar>
          </x14:cfRule>
          <x14:cfRule type="dataBar" id="{F3E4E861-14CB-41E2-8559-61B9CFAECD7F}">
            <x14:dataBar minLength="0" maxLength="100" gradient="0">
              <x14:cfvo type="autoMin"/>
              <x14:cfvo type="autoMax"/>
              <x14:negativeFillColor rgb="FFFF0000"/>
              <x14:axisColor rgb="FF000000"/>
            </x14:dataBar>
          </x14:cfRule>
          <x14:cfRule type="dataBar" id="{A29306C9-418F-445D-B88E-3C72E511BEF7}">
            <x14:dataBar minLength="0" maxLength="100" gradient="0">
              <x14:cfvo type="autoMin"/>
              <x14:cfvo type="autoMax"/>
              <x14:negativeFillColor rgb="FFFF0000"/>
              <x14:axisColor rgb="FF000000"/>
            </x14:dataBar>
          </x14:cfRule>
          <x14:cfRule type="dataBar" id="{AC519729-1422-43E6-AC52-95E23C998234}">
            <x14:dataBar minLength="0" maxLength="100" gradient="0">
              <x14:cfvo type="autoMin"/>
              <x14:cfvo type="autoMax"/>
              <x14:negativeFillColor rgb="FFFF0000"/>
              <x14:axisColor rgb="FF000000"/>
            </x14:dataBar>
          </x14:cfRule>
          <x14:cfRule type="dataBar" id="{00385B41-C5D9-44A7-B6F9-400C0FCA4197}">
            <x14:dataBar minLength="0" maxLength="100" gradient="0">
              <x14:cfvo type="autoMin"/>
              <x14:cfvo type="autoMax"/>
              <x14:negativeFillColor rgb="FFFF0000"/>
              <x14:axisColor rgb="FF000000"/>
            </x14:dataBar>
          </x14:cfRule>
          <xm:sqref>F62:F76</xm:sqref>
        </x14:conditionalFormatting>
        <x14:conditionalFormatting xmlns:xm="http://schemas.microsoft.com/office/excel/2006/main">
          <x14:cfRule type="dataBar" id="{1D0D1062-B672-489B-9B16-9F037006C404}">
            <x14:dataBar minLength="0" maxLength="100" gradient="0">
              <x14:cfvo type="autoMin"/>
              <x14:cfvo type="autoMax"/>
              <x14:negativeFillColor rgb="FFFF0000"/>
              <x14:axisColor rgb="FF000000"/>
            </x14:dataBar>
          </x14:cfRule>
          <xm:sqref>F3:G3</xm:sqref>
        </x14:conditionalFormatting>
        <x14:conditionalFormatting xmlns:xm="http://schemas.microsoft.com/office/excel/2006/main">
          <x14:cfRule type="dataBar" id="{43D3B182-C7F2-404F-987D-C3CF5313BA06}">
            <x14:dataBar minLength="0" maxLength="100" gradient="0">
              <x14:cfvo type="autoMin"/>
              <x14:cfvo type="autoMax"/>
              <x14:negativeFillColor rgb="FFFF0000"/>
              <x14:axisColor rgb="FF000000"/>
            </x14:dataBar>
          </x14:cfRule>
          <xm:sqref>F9:G19</xm:sqref>
        </x14:conditionalFormatting>
        <x14:conditionalFormatting xmlns:xm="http://schemas.microsoft.com/office/excel/2006/main">
          <x14:cfRule type="dataBar" id="{A85957EA-3409-4C8D-B41E-1938E55449E5}">
            <x14:dataBar minLength="0" maxLength="100" gradient="0">
              <x14:cfvo type="autoMin"/>
              <x14:cfvo type="autoMax"/>
              <x14:negativeFillColor rgb="FFFF0000"/>
              <x14:axisColor rgb="FF000000"/>
            </x14:dataBar>
          </x14:cfRule>
          <xm:sqref>F21:G28 F30:G35</xm:sqref>
        </x14:conditionalFormatting>
        <x14:conditionalFormatting xmlns:xm="http://schemas.microsoft.com/office/excel/2006/main">
          <x14:cfRule type="dataBar" id="{A0C0EE57-AE60-4B10-8107-02157931800D}">
            <x14:dataBar minLength="0" maxLength="100" gradient="0">
              <x14:cfvo type="autoMin"/>
              <x14:cfvo type="autoMax"/>
              <x14:negativeFillColor rgb="FFFF0000"/>
              <x14:axisColor rgb="FF000000"/>
            </x14:dataBar>
          </x14:cfRule>
          <xm:sqref>F36:G41</xm:sqref>
        </x14:conditionalFormatting>
        <x14:conditionalFormatting xmlns:xm="http://schemas.microsoft.com/office/excel/2006/main">
          <x14:cfRule type="dataBar" id="{7844F779-76C6-46A6-8D59-FF7935FAD209}">
            <x14:dataBar minLength="0" maxLength="100" gradient="0">
              <x14:cfvo type="autoMin"/>
              <x14:cfvo type="autoMax"/>
              <x14:negativeFillColor rgb="FFFF0000"/>
              <x14:axisColor rgb="FF000000"/>
            </x14:dataBar>
          </x14:cfRule>
          <xm:sqref>F42:G52 F54:G76</xm:sqref>
        </x14:conditionalFormatting>
        <x14:conditionalFormatting xmlns:xm="http://schemas.microsoft.com/office/excel/2006/main">
          <x14:cfRule type="dataBar" id="{6AEC8B8D-556F-4D44-BB8E-C174E407AE5A}">
            <x14:dataBar minLength="0" maxLength="100" gradient="0">
              <x14:cfvo type="autoMin"/>
              <x14:cfvo type="autoMax"/>
              <x14:negativeFillColor rgb="FFFF0000"/>
              <x14:axisColor rgb="FF000000"/>
            </x14:dataBar>
          </x14:cfRule>
          <xm:sqref>F4:H7</xm:sqref>
        </x14:conditionalFormatting>
        <x14:conditionalFormatting xmlns:xm="http://schemas.microsoft.com/office/excel/2006/main">
          <x14:cfRule type="dataBar" id="{1E2834FE-E916-4016-B28E-4A34F3A67AA0}">
            <x14:dataBar minLength="0" maxLength="100" gradient="0">
              <x14:cfvo type="autoMin"/>
              <x14:cfvo type="autoMax"/>
              <x14:negativeFillColor rgb="FFFF0000"/>
              <x14:axisColor rgb="FF000000"/>
            </x14:dataBar>
          </x14:cfRule>
          <x14:cfRule type="dataBar" id="{D898C0A5-544F-41DB-BBAE-57D4A0DB094B}">
            <x14:dataBar minLength="0" maxLength="100" gradient="0">
              <x14:cfvo type="autoMin"/>
              <x14:cfvo type="autoMax"/>
              <x14:negativeFillColor rgb="FFFF0000"/>
              <x14:axisColor rgb="FF000000"/>
            </x14:dataBar>
          </x14:cfRule>
          <xm:sqref>H3</xm:sqref>
        </x14:conditionalFormatting>
        <x14:conditionalFormatting xmlns:xm="http://schemas.microsoft.com/office/excel/2006/main">
          <x14:cfRule type="dataBar" id="{701DCB13-8567-44D2-BA3A-9457029AAC36}">
            <x14:dataBar minLength="0" maxLength="100" gradient="0">
              <x14:cfvo type="autoMin"/>
              <x14:cfvo type="autoMax"/>
              <x14:negativeFillColor rgb="FFFF0000"/>
              <x14:axisColor rgb="FF000000"/>
            </x14:dataBar>
          </x14:cfRule>
          <x14:cfRule type="dataBar" id="{E234BD0D-9E0E-420F-92FA-84D6498767A9}">
            <x14:dataBar minLength="0" maxLength="100" gradient="0">
              <x14:cfvo type="autoMin"/>
              <x14:cfvo type="autoMax"/>
              <x14:negativeFillColor rgb="FFFF0000"/>
              <x14:axisColor rgb="FF000000"/>
            </x14:dataBar>
          </x14:cfRule>
          <x14:cfRule type="dataBar" id="{FB2C018D-B176-4FDF-9025-1C6D980D8B33}">
            <x14:dataBar minLength="0" maxLength="100" gradient="0">
              <x14:cfvo type="autoMin"/>
              <x14:cfvo type="autoMax"/>
              <x14:negativeFillColor rgb="FFFF0000"/>
              <x14:axisColor rgb="FF000000"/>
            </x14:dataBar>
          </x14:cfRule>
          <xm:sqref>H5:H7</xm:sqref>
        </x14:conditionalFormatting>
        <x14:conditionalFormatting xmlns:xm="http://schemas.microsoft.com/office/excel/2006/main">
          <x14:cfRule type="dataBar" id="{86097E64-AAEE-49AF-B34E-6B6572C82096}">
            <x14:dataBar minLength="0" maxLength="100" gradient="0">
              <x14:cfvo type="autoMin"/>
              <x14:cfvo type="autoMax"/>
              <x14:negativeFillColor rgb="FFFF0000"/>
              <x14:axisColor rgb="FF000000"/>
            </x14:dataBar>
          </x14:cfRule>
          <xm:sqref>H11 H9</xm:sqref>
        </x14:conditionalFormatting>
        <x14:conditionalFormatting xmlns:xm="http://schemas.microsoft.com/office/excel/2006/main">
          <x14:cfRule type="dataBar" id="{4E987A0B-5085-412B-A0B0-A662E3BAB76A}">
            <x14:dataBar minLength="0" maxLength="100" gradient="0">
              <x14:cfvo type="autoMin"/>
              <x14:cfvo type="autoMax"/>
              <x14:negativeFillColor rgb="FFFF0000"/>
              <x14:axisColor rgb="FF000000"/>
            </x14:dataBar>
          </x14:cfRule>
          <xm:sqref>H9</xm:sqref>
        </x14:conditionalFormatting>
        <x14:conditionalFormatting xmlns:xm="http://schemas.microsoft.com/office/excel/2006/main">
          <x14:cfRule type="dataBar" id="{994DC2EC-D213-4FA7-9659-E7172A2A70CF}">
            <x14:dataBar minLength="0" maxLength="100" gradient="0">
              <x14:cfvo type="autoMin"/>
              <x14:cfvo type="autoMax"/>
              <x14:negativeFillColor rgb="FFFF0000"/>
              <x14:axisColor rgb="FF000000"/>
            </x14:dataBar>
          </x14:cfRule>
          <x14:cfRule type="dataBar" id="{EBCE2944-394E-4D80-B372-F5D7DD223BAF}">
            <x14:dataBar minLength="0" maxLength="100" gradient="0">
              <x14:cfvo type="autoMin"/>
              <x14:cfvo type="autoMax"/>
              <x14:negativeFillColor rgb="FFFF0000"/>
              <x14:axisColor rgb="FF000000"/>
            </x14:dataBar>
          </x14:cfRule>
          <xm:sqref>H9:H19</xm:sqref>
        </x14:conditionalFormatting>
        <x14:conditionalFormatting xmlns:xm="http://schemas.microsoft.com/office/excel/2006/main">
          <x14:cfRule type="dataBar" id="{404F5C7F-0D77-4CFA-B026-5CCF240E7F94}">
            <x14:dataBar minLength="0" maxLength="100" gradient="0">
              <x14:cfvo type="autoMin"/>
              <x14:cfvo type="autoMax"/>
              <x14:negativeFillColor rgb="FFFF0000"/>
              <x14:axisColor rgb="FF000000"/>
            </x14:dataBar>
          </x14:cfRule>
          <xm:sqref>H12:H19 H10</xm:sqref>
        </x14:conditionalFormatting>
        <x14:conditionalFormatting xmlns:xm="http://schemas.microsoft.com/office/excel/2006/main">
          <x14:cfRule type="dataBar" id="{CBCBDE5E-1358-4EDD-90D2-AEC5331EB714}">
            <x14:dataBar minLength="0" maxLength="100" gradient="0">
              <x14:cfvo type="autoMin"/>
              <x14:cfvo type="autoMax"/>
              <x14:negativeFillColor rgb="FFFF0000"/>
              <x14:axisColor rgb="FF000000"/>
            </x14:dataBar>
          </x14:cfRule>
          <xm:sqref>H21 H25 H33 H23 H27 H31 H35</xm:sqref>
        </x14:conditionalFormatting>
        <x14:conditionalFormatting xmlns:xm="http://schemas.microsoft.com/office/excel/2006/main">
          <x14:cfRule type="dataBar" id="{61447CC3-44E4-4D84-BE86-E3933BE4C7B5}">
            <x14:dataBar minLength="0" maxLength="100" gradient="0">
              <x14:cfvo type="autoMin"/>
              <x14:cfvo type="autoMax"/>
              <x14:negativeFillColor rgb="FFFF0000"/>
              <x14:axisColor rgb="FF000000"/>
            </x14:dataBar>
          </x14:cfRule>
          <x14:cfRule type="dataBar" id="{148B52DA-3973-4611-8241-4C88FE472C38}">
            <x14:dataBar minLength="0" maxLength="100" gradient="0">
              <x14:cfvo type="autoMin"/>
              <x14:cfvo type="autoMax"/>
              <x14:negativeFillColor rgb="FFFF0000"/>
              <x14:axisColor rgb="FF000000"/>
            </x14:dataBar>
          </x14:cfRule>
          <xm:sqref>H21</xm:sqref>
        </x14:conditionalFormatting>
        <x14:conditionalFormatting xmlns:xm="http://schemas.microsoft.com/office/excel/2006/main">
          <x14:cfRule type="dataBar" id="{C2A55C8C-C111-4E6D-88C8-42DF5F2EBFEA}">
            <x14:dataBar minLength="0" maxLength="100" gradient="0">
              <x14:cfvo type="autoMin"/>
              <x14:cfvo type="autoMax"/>
              <x14:negativeFillColor rgb="FFFF0000"/>
              <x14:axisColor rgb="FF000000"/>
            </x14:dataBar>
          </x14:cfRule>
          <xm:sqref>H21:H28 H30:H35</xm:sqref>
        </x14:conditionalFormatting>
        <x14:conditionalFormatting xmlns:xm="http://schemas.microsoft.com/office/excel/2006/main">
          <x14:cfRule type="dataBar" id="{8F995EA2-8222-47A0-9D35-CDE487922366}">
            <x14:dataBar minLength="0" maxLength="100" gradient="0">
              <x14:cfvo type="autoMin"/>
              <x14:cfvo type="autoMax"/>
              <x14:negativeFillColor rgb="FFFF0000"/>
              <x14:axisColor rgb="FF000000"/>
            </x14:dataBar>
          </x14:cfRule>
          <x14:cfRule type="dataBar" id="{78EDAAA0-6D6A-4A07-BEFD-2F0357EC9E11}">
            <x14:dataBar minLength="0" maxLength="100" gradient="0">
              <x14:cfvo type="autoMin"/>
              <x14:cfvo type="autoMax"/>
              <x14:negativeFillColor rgb="FFFF0000"/>
              <x14:axisColor rgb="FF000000"/>
            </x14:dataBar>
          </x14:cfRule>
          <xm:sqref>H21:H28</xm:sqref>
        </x14:conditionalFormatting>
        <x14:conditionalFormatting xmlns:xm="http://schemas.microsoft.com/office/excel/2006/main">
          <x14:cfRule type="dataBar" id="{BEF482BF-0E36-43E5-BA70-FB5FDC400D8F}">
            <x14:dataBar minLength="0" maxLength="100" gradient="0">
              <x14:cfvo type="autoMin"/>
              <x14:cfvo type="autoMax"/>
              <x14:negativeFillColor rgb="FFFF0000"/>
              <x14:axisColor rgb="FF000000"/>
            </x14:dataBar>
          </x14:cfRule>
          <xm:sqref>H22</xm:sqref>
        </x14:conditionalFormatting>
        <x14:conditionalFormatting xmlns:xm="http://schemas.microsoft.com/office/excel/2006/main">
          <x14:cfRule type="dataBar" id="{44FC6283-AB1A-4D57-9966-FD45F1B96A5A}">
            <x14:dataBar minLength="0" maxLength="100" gradient="0">
              <x14:cfvo type="autoMin"/>
              <x14:cfvo type="autoMax"/>
              <x14:negativeFillColor rgb="FFFF0000"/>
              <x14:axisColor rgb="FF000000"/>
            </x14:dataBar>
          </x14:cfRule>
          <xm:sqref>H24 H28 H32 H22 H26 H30 H34</xm:sqref>
        </x14:conditionalFormatting>
        <x14:conditionalFormatting xmlns:xm="http://schemas.microsoft.com/office/excel/2006/main">
          <x14:cfRule type="dataBar" id="{DD4EC04E-0538-4B74-AF7A-21D4479AB87A}">
            <x14:dataBar minLength="0" maxLength="100" gradient="0">
              <x14:cfvo type="autoMin"/>
              <x14:cfvo type="autoMax"/>
              <x14:negativeFillColor rgb="FFFF0000"/>
              <x14:axisColor rgb="FF000000"/>
            </x14:dataBar>
          </x14:cfRule>
          <xm:sqref>H25</xm:sqref>
        </x14:conditionalFormatting>
        <x14:conditionalFormatting xmlns:xm="http://schemas.microsoft.com/office/excel/2006/main">
          <x14:cfRule type="dataBar" id="{DCB63956-547B-4DCA-ADD1-D3A4A7C2CFBF}">
            <x14:dataBar minLength="0" maxLength="100" gradient="0">
              <x14:cfvo type="autoMin"/>
              <x14:cfvo type="autoMax"/>
              <x14:negativeFillColor rgb="FFFF0000"/>
              <x14:axisColor rgb="FF000000"/>
            </x14:dataBar>
          </x14:cfRule>
          <xm:sqref>H36:H41</xm:sqref>
        </x14:conditionalFormatting>
        <x14:conditionalFormatting xmlns:xm="http://schemas.microsoft.com/office/excel/2006/main">
          <x14:cfRule type="dataBar" id="{5BFB07B7-404E-4001-B985-CDCBD2C3375E}">
            <x14:dataBar minLength="0" maxLength="100" gradient="0">
              <x14:cfvo type="autoMin"/>
              <x14:cfvo type="autoMax"/>
              <x14:negativeFillColor rgb="FFFF0000"/>
              <x14:axisColor rgb="FF000000"/>
            </x14:dataBar>
          </x14:cfRule>
          <xm:sqref>H36 H38 H40</xm:sqref>
        </x14:conditionalFormatting>
        <x14:conditionalFormatting xmlns:xm="http://schemas.microsoft.com/office/excel/2006/main">
          <x14:cfRule type="dataBar" id="{17D4576B-8010-4A86-B43A-A41380FDDD3F}">
            <x14:dataBar minLength="0" maxLength="100" gradient="0">
              <x14:cfvo type="autoMin"/>
              <x14:cfvo type="autoMax"/>
              <x14:negativeFillColor rgb="FFFF0000"/>
              <x14:axisColor rgb="FF000000"/>
            </x14:dataBar>
          </x14:cfRule>
          <xm:sqref>H37 H39 H41</xm:sqref>
        </x14:conditionalFormatting>
        <x14:conditionalFormatting xmlns:xm="http://schemas.microsoft.com/office/excel/2006/main">
          <x14:cfRule type="dataBar" id="{DD6F067A-84C1-4394-AACA-7DDD1036C759}">
            <x14:dataBar minLength="0" maxLength="100" gradient="0">
              <x14:cfvo type="autoMin"/>
              <x14:cfvo type="autoMax"/>
              <x14:negativeFillColor rgb="FFFF0000"/>
              <x14:axisColor rgb="FF000000"/>
            </x14:dataBar>
          </x14:cfRule>
          <xm:sqref>H42:H52 H54:H76</xm:sqref>
        </x14:conditionalFormatting>
        <x14:conditionalFormatting xmlns:xm="http://schemas.microsoft.com/office/excel/2006/main">
          <x14:cfRule type="dataBar" id="{52617820-AEAD-4F65-822B-017C15C1D255}">
            <x14:dataBar minLength="0" maxLength="100" gradient="0">
              <x14:cfvo type="autoMin"/>
              <x14:cfvo type="autoMax"/>
              <x14:negativeFillColor rgb="FFFF0000"/>
              <x14:axisColor rgb="FF000000"/>
            </x14:dataBar>
          </x14:cfRule>
          <xm:sqref>H42 H44 H52 H46</xm:sqref>
        </x14:conditionalFormatting>
        <x14:conditionalFormatting xmlns:xm="http://schemas.microsoft.com/office/excel/2006/main">
          <x14:cfRule type="dataBar" id="{50A0A0E6-90E7-4535-841D-0EA92C27B728}">
            <x14:dataBar minLength="0" maxLength="100" gradient="0">
              <x14:cfvo type="autoMin"/>
              <x14:cfvo type="autoMax"/>
              <x14:negativeFillColor rgb="FFFF0000"/>
              <x14:axisColor rgb="FF000000"/>
            </x14:dataBar>
          </x14:cfRule>
          <xm:sqref>H45 H43 H51 H47:H49 H54:H76</xm:sqref>
        </x14:conditionalFormatting>
        <x14:conditionalFormatting xmlns:xm="http://schemas.microsoft.com/office/excel/2006/main">
          <x14:cfRule type="dataBar" id="{3F5B4892-8128-4908-96E2-D185073E2383}">
            <x14:dataBar minLength="0" maxLength="100" gradient="0">
              <x14:cfvo type="autoMin"/>
              <x14:cfvo type="autoMax"/>
              <x14:negativeFillColor rgb="FFFF0000"/>
              <x14:axisColor rgb="FF000000"/>
            </x14:dataBar>
          </x14:cfRule>
          <xm:sqref>H50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2:F97"/>
  <sheetViews>
    <sheetView workbookViewId="0">
      <selection activeCell="C15" sqref="C15:D15"/>
    </sheetView>
  </sheetViews>
  <sheetFormatPr baseColWidth="10" defaultColWidth="9.140625" defaultRowHeight="15"/>
  <cols>
    <col min="1" max="1" width="11.5703125" style="1" customWidth="1"/>
    <col min="2" max="2" width="31.5703125" style="1" customWidth="1"/>
    <col min="3" max="3" width="31.5703125" style="2" customWidth="1"/>
    <col min="4" max="4" width="85.85546875" style="1" customWidth="1"/>
    <col min="5" max="5" width="20.28515625" style="3" customWidth="1"/>
    <col min="6" max="16384" width="9.140625" style="1"/>
  </cols>
  <sheetData>
    <row r="2" spans="1:5" ht="26.25">
      <c r="B2" s="120" t="s">
        <v>94</v>
      </c>
      <c r="C2" s="121"/>
      <c r="D2" s="121"/>
      <c r="E2" s="4"/>
    </row>
    <row r="3" spans="1:5" ht="26.25">
      <c r="B3" s="50">
        <f ca="1">TODAY()</f>
        <v>45472</v>
      </c>
      <c r="C3" s="5"/>
      <c r="D3" s="5"/>
      <c r="E3" s="6"/>
    </row>
    <row r="4" spans="1:5">
      <c r="B4" s="122" t="s">
        <v>95</v>
      </c>
      <c r="C4" s="123"/>
      <c r="D4" s="123"/>
      <c r="E4" s="7"/>
    </row>
    <row r="5" spans="1:5" ht="15.75">
      <c r="B5" s="8" t="s">
        <v>96</v>
      </c>
      <c r="C5" s="124" t="s">
        <v>97</v>
      </c>
      <c r="D5" s="125"/>
      <c r="E5" s="9"/>
    </row>
    <row r="6" spans="1:5">
      <c r="B6" s="10" t="s">
        <v>98</v>
      </c>
      <c r="C6" s="112" t="s">
        <v>99</v>
      </c>
      <c r="D6" s="113"/>
      <c r="E6" s="9"/>
    </row>
    <row r="7" spans="1:5">
      <c r="B7" s="10" t="s">
        <v>100</v>
      </c>
      <c r="C7" s="112" t="s">
        <v>101</v>
      </c>
      <c r="D7" s="113"/>
      <c r="E7" s="9"/>
    </row>
    <row r="8" spans="1:5">
      <c r="B8" s="10" t="s">
        <v>102</v>
      </c>
      <c r="C8" s="112" t="s">
        <v>103</v>
      </c>
      <c r="D8" s="113"/>
      <c r="E8" s="9"/>
    </row>
    <row r="9" spans="1:5">
      <c r="B9" s="10" t="s">
        <v>104</v>
      </c>
      <c r="C9" s="112" t="s">
        <v>105</v>
      </c>
      <c r="D9" s="113"/>
      <c r="E9" s="9"/>
    </row>
    <row r="10" spans="1:5">
      <c r="B10" s="11"/>
      <c r="C10" s="11"/>
      <c r="D10" s="11"/>
      <c r="E10" s="12"/>
    </row>
    <row r="11" spans="1:5">
      <c r="A11" s="13"/>
      <c r="B11" s="114" t="s">
        <v>106</v>
      </c>
      <c r="C11" s="114"/>
      <c r="D11" s="114"/>
      <c r="E11" s="14"/>
    </row>
    <row r="12" spans="1:5">
      <c r="B12" s="15"/>
      <c r="C12" s="15"/>
      <c r="D12" s="15"/>
      <c r="E12" s="16"/>
    </row>
    <row r="13" spans="1:5" ht="15.75">
      <c r="B13" s="17" t="s">
        <v>107</v>
      </c>
      <c r="C13" s="115" t="s">
        <v>108</v>
      </c>
      <c r="D13" s="116"/>
      <c r="E13" s="14"/>
    </row>
    <row r="14" spans="1:5" ht="47.25">
      <c r="B14" s="18" t="s">
        <v>109</v>
      </c>
      <c r="C14" s="117">
        <v>2023</v>
      </c>
      <c r="D14" s="118"/>
      <c r="E14" s="14"/>
    </row>
    <row r="15" spans="1:5" ht="15.75">
      <c r="B15" s="17" t="s">
        <v>110</v>
      </c>
      <c r="C15" s="115">
        <v>123456789</v>
      </c>
      <c r="D15" s="116"/>
      <c r="E15" s="14"/>
    </row>
    <row r="16" spans="1:5" ht="31.5">
      <c r="B16" s="18" t="s">
        <v>111</v>
      </c>
      <c r="C16" s="119">
        <v>45516</v>
      </c>
      <c r="D16" s="116"/>
      <c r="E16" s="14"/>
    </row>
    <row r="17" spans="2:6">
      <c r="B17" s="19"/>
      <c r="C17" s="19"/>
      <c r="D17" s="19"/>
      <c r="E17" s="12"/>
    </row>
    <row r="18" spans="2:6" ht="15.75" thickBot="1">
      <c r="B18" s="15"/>
      <c r="C18" s="20"/>
      <c r="D18" s="15"/>
      <c r="E18" s="21"/>
    </row>
    <row r="19" spans="2:6" ht="16.5" thickBot="1">
      <c r="B19" s="22" t="s">
        <v>112</v>
      </c>
      <c r="C19" s="23" t="s">
        <v>113</v>
      </c>
      <c r="D19" s="23" t="s">
        <v>114</v>
      </c>
      <c r="E19" s="24" t="s">
        <v>115</v>
      </c>
      <c r="F19" s="25"/>
    </row>
    <row r="20" spans="2:6" ht="31.5">
      <c r="B20" s="102" t="s">
        <v>116</v>
      </c>
      <c r="C20" s="103"/>
      <c r="D20" s="26" t="s">
        <v>117</v>
      </c>
      <c r="E20" s="27" t="s">
        <v>98</v>
      </c>
      <c r="F20" s="25"/>
    </row>
    <row r="21" spans="2:6" ht="31.5">
      <c r="B21" s="104"/>
      <c r="C21" s="105"/>
      <c r="D21" s="28" t="s">
        <v>12</v>
      </c>
      <c r="E21" s="29" t="s">
        <v>102</v>
      </c>
      <c r="F21" s="25"/>
    </row>
    <row r="22" spans="2:6" ht="16.5" thickBot="1">
      <c r="B22" s="106"/>
      <c r="C22" s="107"/>
      <c r="D22" s="30" t="s">
        <v>14</v>
      </c>
      <c r="E22" s="31" t="s">
        <v>104</v>
      </c>
      <c r="F22" s="25"/>
    </row>
    <row r="23" spans="2:6">
      <c r="B23" s="102" t="s">
        <v>118</v>
      </c>
      <c r="C23" s="103"/>
      <c r="D23" s="26" t="s">
        <v>119</v>
      </c>
      <c r="E23" s="27" t="s">
        <v>100</v>
      </c>
      <c r="F23" s="25"/>
    </row>
    <row r="24" spans="2:6" ht="15.75" thickBot="1">
      <c r="B24" s="106"/>
      <c r="C24" s="107"/>
      <c r="D24" s="30" t="s">
        <v>16</v>
      </c>
      <c r="E24" s="32" t="s">
        <v>100</v>
      </c>
      <c r="F24" s="25"/>
    </row>
    <row r="25" spans="2:6" ht="45">
      <c r="B25" s="108" t="s">
        <v>120</v>
      </c>
      <c r="C25" s="109" t="s">
        <v>121</v>
      </c>
      <c r="D25" s="33" t="s">
        <v>19</v>
      </c>
      <c r="E25" s="34" t="s">
        <v>100</v>
      </c>
      <c r="F25" s="25"/>
    </row>
    <row r="26" spans="2:6">
      <c r="B26" s="85"/>
      <c r="C26" s="110"/>
      <c r="D26" s="28" t="s">
        <v>21</v>
      </c>
      <c r="E26" s="29" t="s">
        <v>100</v>
      </c>
      <c r="F26" s="25"/>
    </row>
    <row r="27" spans="2:6" ht="45">
      <c r="B27" s="85"/>
      <c r="C27" s="35" t="s">
        <v>122</v>
      </c>
      <c r="D27" s="28" t="s">
        <v>22</v>
      </c>
      <c r="E27" s="29" t="s">
        <v>100</v>
      </c>
      <c r="F27" s="25"/>
    </row>
    <row r="28" spans="2:6">
      <c r="B28" s="85"/>
      <c r="C28" s="96" t="s">
        <v>123</v>
      </c>
      <c r="D28" s="28" t="s">
        <v>124</v>
      </c>
      <c r="E28" s="29" t="s">
        <v>100</v>
      </c>
      <c r="F28" s="25"/>
    </row>
    <row r="29" spans="2:6">
      <c r="B29" s="85"/>
      <c r="C29" s="96"/>
      <c r="D29" s="28" t="s">
        <v>24</v>
      </c>
      <c r="E29" s="29" t="s">
        <v>100</v>
      </c>
      <c r="F29" s="25"/>
    </row>
    <row r="30" spans="2:6">
      <c r="B30" s="85"/>
      <c r="C30" s="110" t="s">
        <v>125</v>
      </c>
      <c r="D30" s="28" t="s">
        <v>21</v>
      </c>
      <c r="E30" s="29" t="s">
        <v>100</v>
      </c>
      <c r="F30" s="25"/>
    </row>
    <row r="31" spans="2:6">
      <c r="B31" s="85"/>
      <c r="C31" s="110"/>
      <c r="D31" s="28" t="s">
        <v>126</v>
      </c>
      <c r="E31" s="29" t="s">
        <v>100</v>
      </c>
      <c r="F31" s="25"/>
    </row>
    <row r="32" spans="2:6">
      <c r="B32" s="85"/>
      <c r="C32" s="110"/>
      <c r="D32" s="28" t="s">
        <v>127</v>
      </c>
      <c r="E32" s="29" t="s">
        <v>100</v>
      </c>
      <c r="F32" s="25"/>
    </row>
    <row r="33" spans="2:6" ht="30">
      <c r="B33" s="85"/>
      <c r="C33" s="110" t="s">
        <v>128</v>
      </c>
      <c r="D33" s="28" t="s">
        <v>129</v>
      </c>
      <c r="E33" s="29" t="s">
        <v>100</v>
      </c>
      <c r="F33" s="25"/>
    </row>
    <row r="34" spans="2:6" ht="30">
      <c r="B34" s="85"/>
      <c r="C34" s="110"/>
      <c r="D34" s="28" t="s">
        <v>130</v>
      </c>
      <c r="E34" s="29" t="s">
        <v>100</v>
      </c>
      <c r="F34" s="25"/>
    </row>
    <row r="35" spans="2:6" ht="30">
      <c r="B35" s="85"/>
      <c r="C35" s="111"/>
      <c r="D35" s="28" t="s">
        <v>27</v>
      </c>
      <c r="E35" s="36" t="s">
        <v>100</v>
      </c>
      <c r="F35" s="25"/>
    </row>
    <row r="36" spans="2:6">
      <c r="B36" s="85"/>
      <c r="C36" s="111"/>
      <c r="D36" s="28" t="s">
        <v>21</v>
      </c>
      <c r="E36" s="36" t="s">
        <v>100</v>
      </c>
      <c r="F36" s="25"/>
    </row>
    <row r="37" spans="2:6">
      <c r="B37" s="85"/>
      <c r="C37" s="111"/>
      <c r="D37" s="28" t="s">
        <v>131</v>
      </c>
      <c r="E37" s="36" t="s">
        <v>100</v>
      </c>
      <c r="F37" s="25"/>
    </row>
    <row r="38" spans="2:6" ht="30">
      <c r="B38" s="85"/>
      <c r="C38" s="111"/>
      <c r="D38" s="28" t="s">
        <v>132</v>
      </c>
      <c r="E38" s="36" t="s">
        <v>100</v>
      </c>
      <c r="F38" s="25"/>
    </row>
    <row r="39" spans="2:6">
      <c r="B39" s="85"/>
      <c r="C39" s="111"/>
      <c r="D39" s="28" t="s">
        <v>133</v>
      </c>
      <c r="E39" s="36" t="s">
        <v>100</v>
      </c>
      <c r="F39" s="25"/>
    </row>
    <row r="40" spans="2:6" ht="30">
      <c r="B40" s="85"/>
      <c r="C40" s="111"/>
      <c r="D40" s="28" t="s">
        <v>134</v>
      </c>
      <c r="E40" s="36" t="s">
        <v>100</v>
      </c>
      <c r="F40" s="25"/>
    </row>
    <row r="41" spans="2:6" ht="30.75" thickBot="1">
      <c r="B41" s="87"/>
      <c r="C41" s="37" t="s">
        <v>135</v>
      </c>
      <c r="D41" s="38" t="s">
        <v>136</v>
      </c>
      <c r="E41" s="31" t="s">
        <v>100</v>
      </c>
      <c r="F41" s="25"/>
    </row>
    <row r="42" spans="2:6">
      <c r="B42" s="84" t="s">
        <v>137</v>
      </c>
      <c r="C42" s="92" t="s">
        <v>138</v>
      </c>
      <c r="D42" s="39" t="s">
        <v>32</v>
      </c>
      <c r="E42" s="27" t="s">
        <v>100</v>
      </c>
      <c r="F42" s="25"/>
    </row>
    <row r="43" spans="2:6">
      <c r="B43" s="85"/>
      <c r="C43" s="93"/>
      <c r="D43" s="40" t="s">
        <v>33</v>
      </c>
      <c r="E43" s="29" t="s">
        <v>100</v>
      </c>
      <c r="F43" s="25"/>
    </row>
    <row r="44" spans="2:6">
      <c r="B44" s="85"/>
      <c r="C44" s="94" t="s">
        <v>139</v>
      </c>
      <c r="D44" s="40" t="s">
        <v>34</v>
      </c>
      <c r="E44" s="29" t="s">
        <v>100</v>
      </c>
      <c r="F44" s="25"/>
    </row>
    <row r="45" spans="2:6">
      <c r="B45" s="85"/>
      <c r="C45" s="95"/>
      <c r="D45" s="40" t="s">
        <v>33</v>
      </c>
      <c r="E45" s="29" t="s">
        <v>100</v>
      </c>
      <c r="F45" s="25"/>
    </row>
    <row r="46" spans="2:6">
      <c r="B46" s="85"/>
      <c r="C46" s="96" t="s">
        <v>140</v>
      </c>
      <c r="D46" s="40" t="s">
        <v>36</v>
      </c>
      <c r="E46" s="29" t="s">
        <v>100</v>
      </c>
      <c r="F46" s="25"/>
    </row>
    <row r="47" spans="2:6">
      <c r="B47" s="85"/>
      <c r="C47" s="96"/>
      <c r="D47" s="40" t="s">
        <v>38</v>
      </c>
      <c r="E47" s="29" t="s">
        <v>100</v>
      </c>
      <c r="F47" s="25"/>
    </row>
    <row r="48" spans="2:6">
      <c r="B48" s="85"/>
      <c r="C48" s="96"/>
      <c r="D48" s="40" t="s">
        <v>40</v>
      </c>
      <c r="E48" s="29" t="s">
        <v>100</v>
      </c>
      <c r="F48" s="25"/>
    </row>
    <row r="49" spans="2:6" ht="30.75" thickBot="1">
      <c r="B49" s="86"/>
      <c r="C49" s="97"/>
      <c r="D49" s="41" t="s">
        <v>41</v>
      </c>
      <c r="E49" s="42" t="s">
        <v>100</v>
      </c>
      <c r="F49" s="25"/>
    </row>
    <row r="50" spans="2:6">
      <c r="B50" s="84" t="s">
        <v>141</v>
      </c>
      <c r="C50" s="98" t="s">
        <v>142</v>
      </c>
      <c r="D50" s="39" t="s">
        <v>43</v>
      </c>
      <c r="E50" s="27" t="s">
        <v>100</v>
      </c>
      <c r="F50" s="25"/>
    </row>
    <row r="51" spans="2:6">
      <c r="B51" s="85"/>
      <c r="C51" s="99"/>
      <c r="D51" s="40" t="s">
        <v>45</v>
      </c>
      <c r="E51" s="29" t="s">
        <v>100</v>
      </c>
      <c r="F51" s="25"/>
    </row>
    <row r="52" spans="2:6" ht="30">
      <c r="B52" s="85"/>
      <c r="C52" s="99"/>
      <c r="D52" s="40" t="s">
        <v>46</v>
      </c>
      <c r="E52" s="29" t="s">
        <v>100</v>
      </c>
      <c r="F52" s="25"/>
    </row>
    <row r="53" spans="2:6" ht="30">
      <c r="B53" s="85"/>
      <c r="C53" s="99"/>
      <c r="D53" s="40" t="s">
        <v>47</v>
      </c>
      <c r="E53" s="29" t="s">
        <v>100</v>
      </c>
      <c r="F53" s="25"/>
    </row>
    <row r="54" spans="2:6">
      <c r="B54" s="85"/>
      <c r="C54" s="99"/>
      <c r="D54" s="40" t="s">
        <v>48</v>
      </c>
      <c r="E54" s="29" t="s">
        <v>100</v>
      </c>
      <c r="F54" s="25"/>
    </row>
    <row r="55" spans="2:6" ht="45">
      <c r="B55" s="85"/>
      <c r="C55" s="99"/>
      <c r="D55" s="40" t="s">
        <v>49</v>
      </c>
      <c r="E55" s="29" t="s">
        <v>100</v>
      </c>
      <c r="F55" s="25"/>
    </row>
    <row r="56" spans="2:6" ht="30">
      <c r="B56" s="85"/>
      <c r="C56" s="99"/>
      <c r="D56" s="40" t="s">
        <v>50</v>
      </c>
      <c r="E56" s="29" t="s">
        <v>100</v>
      </c>
      <c r="F56" s="25"/>
    </row>
    <row r="57" spans="2:6">
      <c r="B57" s="85"/>
      <c r="C57" s="99"/>
      <c r="D57" s="40" t="s">
        <v>52</v>
      </c>
      <c r="E57" s="29" t="s">
        <v>100</v>
      </c>
      <c r="F57" s="25"/>
    </row>
    <row r="58" spans="2:6">
      <c r="B58" s="85"/>
      <c r="C58" s="99"/>
      <c r="D58" s="40" t="s">
        <v>53</v>
      </c>
      <c r="E58" s="29" t="s">
        <v>100</v>
      </c>
      <c r="F58" s="25"/>
    </row>
    <row r="59" spans="2:6" ht="30">
      <c r="B59" s="85"/>
      <c r="C59" s="99"/>
      <c r="D59" s="40" t="s">
        <v>54</v>
      </c>
      <c r="E59" s="29" t="s">
        <v>100</v>
      </c>
      <c r="F59" s="25"/>
    </row>
    <row r="60" spans="2:6" ht="30">
      <c r="B60" s="85"/>
      <c r="C60" s="99"/>
      <c r="D60" s="40" t="s">
        <v>55</v>
      </c>
      <c r="E60" s="29" t="s">
        <v>100</v>
      </c>
      <c r="F60" s="25"/>
    </row>
    <row r="61" spans="2:6" ht="30">
      <c r="B61" s="85"/>
      <c r="C61" s="99"/>
      <c r="D61" s="40" t="s">
        <v>56</v>
      </c>
      <c r="E61" s="29" t="s">
        <v>100</v>
      </c>
      <c r="F61" s="25"/>
    </row>
    <row r="62" spans="2:6">
      <c r="B62" s="85"/>
      <c r="C62" s="99"/>
      <c r="D62" s="40" t="s">
        <v>57</v>
      </c>
      <c r="E62" s="29" t="s">
        <v>100</v>
      </c>
      <c r="F62" s="25"/>
    </row>
    <row r="63" spans="2:6" ht="30">
      <c r="B63" s="85"/>
      <c r="C63" s="99"/>
      <c r="D63" s="40" t="s">
        <v>58</v>
      </c>
      <c r="E63" s="29" t="s">
        <v>100</v>
      </c>
      <c r="F63" s="25"/>
    </row>
    <row r="64" spans="2:6" ht="60">
      <c r="B64" s="85"/>
      <c r="C64" s="99"/>
      <c r="D64" s="40" t="s">
        <v>60</v>
      </c>
      <c r="E64" s="29" t="s">
        <v>100</v>
      </c>
      <c r="F64" s="25"/>
    </row>
    <row r="65" spans="2:6">
      <c r="B65" s="85"/>
      <c r="C65" s="99"/>
      <c r="D65" s="40" t="s">
        <v>61</v>
      </c>
      <c r="E65" s="29" t="s">
        <v>100</v>
      </c>
      <c r="F65" s="25"/>
    </row>
    <row r="66" spans="2:6" ht="30">
      <c r="B66" s="85"/>
      <c r="C66" s="100"/>
      <c r="D66" s="40" t="s">
        <v>62</v>
      </c>
      <c r="E66" s="29" t="s">
        <v>100</v>
      </c>
      <c r="F66" s="25"/>
    </row>
    <row r="67" spans="2:6" ht="30">
      <c r="B67" s="85"/>
      <c r="C67" s="96" t="s">
        <v>143</v>
      </c>
      <c r="D67" s="40" t="s">
        <v>63</v>
      </c>
      <c r="E67" s="29" t="s">
        <v>100</v>
      </c>
      <c r="F67" s="25"/>
    </row>
    <row r="68" spans="2:6" ht="30">
      <c r="B68" s="85"/>
      <c r="C68" s="96"/>
      <c r="D68" s="40" t="s">
        <v>64</v>
      </c>
      <c r="E68" s="29" t="s">
        <v>100</v>
      </c>
      <c r="F68" s="25"/>
    </row>
    <row r="69" spans="2:6">
      <c r="B69" s="85"/>
      <c r="C69" s="96"/>
      <c r="D69" s="40" t="s">
        <v>65</v>
      </c>
      <c r="E69" s="29" t="s">
        <v>100</v>
      </c>
      <c r="F69" s="25"/>
    </row>
    <row r="70" spans="2:6">
      <c r="B70" s="85"/>
      <c r="C70" s="96"/>
      <c r="D70" s="40" t="s">
        <v>66</v>
      </c>
      <c r="E70" s="29" t="s">
        <v>100</v>
      </c>
      <c r="F70" s="25"/>
    </row>
    <row r="71" spans="2:6" ht="30">
      <c r="B71" s="85"/>
      <c r="C71" s="96"/>
      <c r="D71" s="40" t="s">
        <v>67</v>
      </c>
      <c r="E71" s="29" t="s">
        <v>100</v>
      </c>
      <c r="F71" s="25"/>
    </row>
    <row r="72" spans="2:6" ht="30.75" thickBot="1">
      <c r="B72" s="87"/>
      <c r="C72" s="101"/>
      <c r="D72" s="43" t="s">
        <v>68</v>
      </c>
      <c r="E72" s="31" t="s">
        <v>100</v>
      </c>
      <c r="F72" s="25"/>
    </row>
    <row r="73" spans="2:6">
      <c r="B73" s="84" t="s">
        <v>144</v>
      </c>
      <c r="C73" s="88" t="s">
        <v>145</v>
      </c>
      <c r="D73" s="39" t="s">
        <v>70</v>
      </c>
      <c r="E73" s="27" t="s">
        <v>100</v>
      </c>
      <c r="F73" s="25"/>
    </row>
    <row r="74" spans="2:6">
      <c r="B74" s="85"/>
      <c r="C74" s="89"/>
      <c r="D74" s="40" t="s">
        <v>71</v>
      </c>
      <c r="E74" s="29" t="s">
        <v>100</v>
      </c>
      <c r="F74" s="25"/>
    </row>
    <row r="75" spans="2:6">
      <c r="B75" s="85"/>
      <c r="C75" s="89"/>
      <c r="D75" s="40" t="s">
        <v>72</v>
      </c>
      <c r="E75" s="29" t="s">
        <v>100</v>
      </c>
      <c r="F75" s="25"/>
    </row>
    <row r="76" spans="2:6" ht="30">
      <c r="B76" s="85"/>
      <c r="C76" s="89"/>
      <c r="D76" s="40" t="s">
        <v>73</v>
      </c>
      <c r="E76" s="29" t="s">
        <v>100</v>
      </c>
      <c r="F76" s="25"/>
    </row>
    <row r="77" spans="2:6" ht="30">
      <c r="B77" s="85"/>
      <c r="C77" s="89"/>
      <c r="D77" s="40" t="s">
        <v>74</v>
      </c>
      <c r="E77" s="29" t="s">
        <v>100</v>
      </c>
      <c r="F77" s="25"/>
    </row>
    <row r="78" spans="2:6" ht="30">
      <c r="B78" s="85"/>
      <c r="C78" s="89"/>
      <c r="D78" s="40" t="s">
        <v>75</v>
      </c>
      <c r="E78" s="29" t="s">
        <v>100</v>
      </c>
      <c r="F78" s="25"/>
    </row>
    <row r="79" spans="2:6" ht="30">
      <c r="B79" s="85"/>
      <c r="C79" s="89"/>
      <c r="D79" s="40" t="s">
        <v>76</v>
      </c>
      <c r="E79" s="29" t="s">
        <v>100</v>
      </c>
      <c r="F79" s="25"/>
    </row>
    <row r="80" spans="2:6">
      <c r="B80" s="85"/>
      <c r="C80" s="89"/>
      <c r="D80" s="40" t="s">
        <v>77</v>
      </c>
      <c r="E80" s="29" t="s">
        <v>100</v>
      </c>
      <c r="F80" s="25"/>
    </row>
    <row r="81" spans="2:6" ht="30">
      <c r="B81" s="85"/>
      <c r="C81" s="89"/>
      <c r="D81" s="40" t="s">
        <v>78</v>
      </c>
      <c r="E81" s="29" t="s">
        <v>100</v>
      </c>
      <c r="F81" s="25"/>
    </row>
    <row r="82" spans="2:6">
      <c r="B82" s="85"/>
      <c r="C82" s="89"/>
      <c r="D82" s="40" t="s">
        <v>79</v>
      </c>
      <c r="E82" s="29" t="s">
        <v>100</v>
      </c>
      <c r="F82" s="25"/>
    </row>
    <row r="83" spans="2:6" ht="30">
      <c r="B83" s="85"/>
      <c r="C83" s="89"/>
      <c r="D83" s="40" t="s">
        <v>80</v>
      </c>
      <c r="E83" s="29" t="s">
        <v>100</v>
      </c>
      <c r="F83" s="25"/>
    </row>
    <row r="84" spans="2:6">
      <c r="B84" s="85"/>
      <c r="C84" s="89"/>
      <c r="D84" s="40" t="s">
        <v>146</v>
      </c>
      <c r="E84" s="29" t="s">
        <v>100</v>
      </c>
      <c r="F84" s="25"/>
    </row>
    <row r="85" spans="2:6">
      <c r="B85" s="85"/>
      <c r="C85" s="89"/>
      <c r="D85" s="40" t="s">
        <v>81</v>
      </c>
      <c r="E85" s="29" t="s">
        <v>100</v>
      </c>
      <c r="F85" s="25"/>
    </row>
    <row r="86" spans="2:6" ht="30">
      <c r="B86" s="85"/>
      <c r="C86" s="89"/>
      <c r="D86" s="40" t="s">
        <v>82</v>
      </c>
      <c r="E86" s="29" t="s">
        <v>100</v>
      </c>
      <c r="F86" s="25"/>
    </row>
    <row r="87" spans="2:6">
      <c r="B87" s="85"/>
      <c r="C87" s="89"/>
      <c r="D87" s="40" t="s">
        <v>83</v>
      </c>
      <c r="E87" s="29" t="s">
        <v>100</v>
      </c>
      <c r="F87" s="25"/>
    </row>
    <row r="88" spans="2:6" ht="45">
      <c r="B88" s="85"/>
      <c r="C88" s="89"/>
      <c r="D88" s="40" t="s">
        <v>85</v>
      </c>
      <c r="E88" s="29" t="s">
        <v>100</v>
      </c>
      <c r="F88" s="25"/>
    </row>
    <row r="89" spans="2:6">
      <c r="B89" s="85"/>
      <c r="C89" s="89"/>
      <c r="D89" s="40" t="s">
        <v>86</v>
      </c>
      <c r="E89" s="29" t="s">
        <v>100</v>
      </c>
      <c r="F89" s="25"/>
    </row>
    <row r="90" spans="2:6">
      <c r="B90" s="85"/>
      <c r="C90" s="89"/>
      <c r="D90" s="40" t="s">
        <v>87</v>
      </c>
      <c r="E90" s="29" t="s">
        <v>100</v>
      </c>
      <c r="F90" s="25"/>
    </row>
    <row r="91" spans="2:6" ht="30">
      <c r="B91" s="85"/>
      <c r="C91" s="89"/>
      <c r="D91" s="40" t="s">
        <v>88</v>
      </c>
      <c r="E91" s="29" t="s">
        <v>100</v>
      </c>
      <c r="F91" s="25"/>
    </row>
    <row r="92" spans="2:6">
      <c r="B92" s="85"/>
      <c r="C92" s="89"/>
      <c r="D92" s="40" t="s">
        <v>89</v>
      </c>
      <c r="E92" s="29" t="s">
        <v>100</v>
      </c>
      <c r="F92" s="25"/>
    </row>
    <row r="93" spans="2:6">
      <c r="B93" s="85"/>
      <c r="C93" s="89"/>
      <c r="D93" s="44" t="s">
        <v>90</v>
      </c>
      <c r="E93" s="36" t="s">
        <v>100</v>
      </c>
      <c r="F93" s="25"/>
    </row>
    <row r="94" spans="2:6">
      <c r="B94" s="85"/>
      <c r="C94" s="89"/>
      <c r="D94" s="44" t="s">
        <v>91</v>
      </c>
      <c r="E94" s="36" t="s">
        <v>100</v>
      </c>
      <c r="F94" s="25"/>
    </row>
    <row r="95" spans="2:6" ht="30">
      <c r="B95" s="86"/>
      <c r="C95" s="90"/>
      <c r="D95" s="44" t="s">
        <v>92</v>
      </c>
      <c r="E95" s="45" t="s">
        <v>100</v>
      </c>
      <c r="F95" s="25"/>
    </row>
    <row r="96" spans="2:6" ht="30.75" thickBot="1">
      <c r="B96" s="87"/>
      <c r="C96" s="91"/>
      <c r="D96" s="46" t="s">
        <v>93</v>
      </c>
      <c r="E96" s="47" t="s">
        <v>100</v>
      </c>
      <c r="F96" s="25"/>
    </row>
    <row r="97" spans="2:5">
      <c r="B97" s="19"/>
      <c r="C97" s="48"/>
      <c r="D97" s="19"/>
      <c r="E97" s="49"/>
    </row>
  </sheetData>
  <sheetProtection algorithmName="SHA-512" hashValue="9yRrNQqngAOoytRJp/9HTCvIlnOBQeX60SkcusroCI+mDmiFG7aTGA29Is+s4Yw3ym13VpYFeWn6S41UTsdLcA==" saltValue="c4hW7NJSCB2e+YsoUC7b8w==" spinCount="100000" sheet="1" objects="1" scenarios="1"/>
  <mergeCells count="28">
    <mergeCell ref="C16:D16"/>
    <mergeCell ref="B2:D2"/>
    <mergeCell ref="B4:D4"/>
    <mergeCell ref="C5:D5"/>
    <mergeCell ref="C6:D6"/>
    <mergeCell ref="C7:D7"/>
    <mergeCell ref="C8:D8"/>
    <mergeCell ref="C9:D9"/>
    <mergeCell ref="B11:D11"/>
    <mergeCell ref="C13:D13"/>
    <mergeCell ref="C14:D14"/>
    <mergeCell ref="C15:D15"/>
    <mergeCell ref="B20:C22"/>
    <mergeCell ref="B23:C24"/>
    <mergeCell ref="B25:B41"/>
    <mergeCell ref="C25:C26"/>
    <mergeCell ref="C28:C29"/>
    <mergeCell ref="C30:C32"/>
    <mergeCell ref="C33:C40"/>
    <mergeCell ref="B73:B96"/>
    <mergeCell ref="C73:C96"/>
    <mergeCell ref="B42:B49"/>
    <mergeCell ref="C42:C43"/>
    <mergeCell ref="C44:C45"/>
    <mergeCell ref="C46:C49"/>
    <mergeCell ref="B50:B72"/>
    <mergeCell ref="C50:C66"/>
    <mergeCell ref="C67:C72"/>
  </mergeCells>
  <conditionalFormatting sqref="D20:E34 E35:E40 D41:E92 E93:E96">
    <cfRule type="expression" dxfId="5" priority="6">
      <formula>$E20="PENDIENTE"</formula>
    </cfRule>
  </conditionalFormatting>
  <conditionalFormatting sqref="D20:E96">
    <cfRule type="expression" dxfId="4" priority="1">
      <formula>$E20="NO APLICA"</formula>
    </cfRule>
    <cfRule type="expression" dxfId="3" priority="2">
      <formula>$E20="SÍ"</formula>
    </cfRule>
    <cfRule type="expression" dxfId="2" priority="3">
      <formula>$E20="PENDIENTE"</formula>
    </cfRule>
    <cfRule type="expression" dxfId="1" priority="4">
      <formula>$E20="NO APLICA"</formula>
    </cfRule>
    <cfRule type="expression" dxfId="0" priority="5">
      <formula>$E20="SÍ"</formula>
    </cfRule>
  </conditionalFormatting>
  <dataValidations count="1">
    <dataValidation type="list" allowBlank="1" showInputMessage="1" showErrorMessage="1" sqref="E20:E96">
      <formula1>$B$6:$B$9</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68"/>
  <sheetViews>
    <sheetView tabSelected="1" zoomScale="80" zoomScaleNormal="80" workbookViewId="0">
      <selection activeCell="B73" sqref="B73"/>
    </sheetView>
  </sheetViews>
  <sheetFormatPr baseColWidth="10" defaultRowHeight="15"/>
  <cols>
    <col min="1" max="1" width="34.5703125" customWidth="1"/>
    <col min="2" max="2" width="54.28515625" customWidth="1"/>
    <col min="3" max="3" width="51" customWidth="1"/>
    <col min="4" max="4" width="0.5703125" customWidth="1"/>
    <col min="5" max="8" width="11.42578125" hidden="1" customWidth="1"/>
    <col min="9" max="9" width="49.7109375" hidden="1" customWidth="1"/>
  </cols>
  <sheetData>
    <row r="1" spans="1:9">
      <c r="A1" s="128"/>
      <c r="B1" s="128"/>
      <c r="C1" s="128"/>
      <c r="D1" s="128"/>
      <c r="E1" s="128"/>
      <c r="F1" s="128"/>
      <c r="G1" s="128"/>
      <c r="H1" s="128"/>
      <c r="I1" s="128"/>
    </row>
    <row r="2" spans="1:9">
      <c r="A2" s="128"/>
      <c r="B2" s="128"/>
      <c r="C2" s="128"/>
      <c r="D2" s="128"/>
      <c r="E2" s="128"/>
      <c r="F2" s="128"/>
      <c r="G2" s="128"/>
      <c r="H2" s="128"/>
      <c r="I2" s="128"/>
    </row>
    <row r="3" spans="1:9">
      <c r="A3" s="128"/>
      <c r="B3" s="128"/>
      <c r="C3" s="128"/>
      <c r="D3" s="128"/>
      <c r="E3" s="128"/>
      <c r="F3" s="128"/>
      <c r="G3" s="128"/>
      <c r="H3" s="128"/>
      <c r="I3" s="128"/>
    </row>
    <row r="4" spans="1:9">
      <c r="A4" s="128"/>
      <c r="B4" s="128"/>
      <c r="C4" s="128"/>
      <c r="D4" s="128"/>
      <c r="E4" s="128"/>
      <c r="F4" s="128"/>
      <c r="G4" s="128"/>
      <c r="H4" s="128"/>
      <c r="I4" s="128"/>
    </row>
    <row r="5" spans="1:9">
      <c r="A5" s="128"/>
      <c r="B5" s="128"/>
      <c r="C5" s="128"/>
      <c r="D5" s="128"/>
      <c r="E5" s="128"/>
      <c r="F5" s="128"/>
      <c r="G5" s="128"/>
      <c r="H5" s="128"/>
      <c r="I5" s="128"/>
    </row>
    <row r="6" spans="1:9">
      <c r="A6" s="128"/>
      <c r="B6" s="128"/>
      <c r="C6" s="128"/>
      <c r="D6" s="128"/>
      <c r="E6" s="128"/>
      <c r="F6" s="128"/>
      <c r="G6" s="128"/>
      <c r="H6" s="128"/>
      <c r="I6" s="128"/>
    </row>
    <row r="7" spans="1:9">
      <c r="A7" s="128"/>
      <c r="B7" s="128"/>
      <c r="C7" s="128"/>
      <c r="D7" s="128"/>
      <c r="E7" s="128"/>
      <c r="F7" s="128"/>
      <c r="G7" s="128"/>
      <c r="H7" s="128"/>
      <c r="I7" s="128"/>
    </row>
    <row r="8" spans="1:9">
      <c r="A8" s="128"/>
      <c r="B8" s="128"/>
      <c r="C8" s="128"/>
      <c r="D8" s="128"/>
      <c r="E8" s="128"/>
      <c r="F8" s="128"/>
      <c r="G8" s="128"/>
      <c r="H8" s="128"/>
      <c r="I8" s="128"/>
    </row>
    <row r="9" spans="1:9">
      <c r="A9" s="126" t="s">
        <v>300</v>
      </c>
      <c r="B9" s="126"/>
      <c r="C9" s="126"/>
      <c r="D9" s="126"/>
      <c r="E9" s="126"/>
      <c r="F9" s="126"/>
      <c r="G9" s="126"/>
      <c r="H9" s="126"/>
      <c r="I9" s="126"/>
    </row>
    <row r="10" spans="1:9">
      <c r="A10" s="126"/>
      <c r="B10" s="126"/>
      <c r="C10" s="126"/>
      <c r="D10" s="126"/>
      <c r="E10" s="126"/>
      <c r="F10" s="126"/>
      <c r="G10" s="126"/>
      <c r="H10" s="126"/>
      <c r="I10" s="126"/>
    </row>
    <row r="11" spans="1:9">
      <c r="A11" s="126"/>
      <c r="B11" s="126"/>
      <c r="C11" s="126"/>
      <c r="D11" s="126"/>
      <c r="E11" s="126"/>
      <c r="F11" s="126"/>
      <c r="G11" s="126"/>
      <c r="H11" s="126"/>
      <c r="I11" s="126"/>
    </row>
    <row r="12" spans="1:9">
      <c r="A12" s="126"/>
      <c r="B12" s="126"/>
      <c r="C12" s="126"/>
      <c r="D12" s="126"/>
      <c r="E12" s="126"/>
      <c r="F12" s="126"/>
      <c r="G12" s="126"/>
      <c r="H12" s="126"/>
      <c r="I12" s="126"/>
    </row>
    <row r="13" spans="1:9">
      <c r="A13" s="127" t="s">
        <v>301</v>
      </c>
      <c r="B13" s="127"/>
      <c r="C13" s="127"/>
      <c r="D13" s="127"/>
      <c r="E13" s="127"/>
      <c r="F13" s="127"/>
      <c r="G13" s="127"/>
      <c r="H13" s="127"/>
      <c r="I13" s="127"/>
    </row>
    <row r="14" spans="1:9">
      <c r="A14" s="127"/>
      <c r="B14" s="127"/>
      <c r="C14" s="127"/>
      <c r="D14" s="127"/>
      <c r="E14" s="127"/>
      <c r="F14" s="127"/>
      <c r="G14" s="127"/>
      <c r="H14" s="127"/>
      <c r="I14" s="127"/>
    </row>
    <row r="15" spans="1:9">
      <c r="A15" s="127"/>
      <c r="B15" s="127"/>
      <c r="C15" s="127"/>
      <c r="D15" s="127"/>
      <c r="E15" s="127"/>
      <c r="F15" s="127"/>
      <c r="G15" s="127"/>
      <c r="H15" s="127"/>
      <c r="I15" s="127"/>
    </row>
    <row r="16" spans="1:9" ht="15.75">
      <c r="A16" s="126" t="s">
        <v>302</v>
      </c>
      <c r="B16" s="126"/>
      <c r="C16" s="126"/>
      <c r="D16" s="53"/>
      <c r="E16" s="53"/>
      <c r="F16" s="53"/>
      <c r="G16" s="53"/>
      <c r="H16" s="53"/>
      <c r="I16" s="53"/>
    </row>
    <row r="17" spans="1:9">
      <c r="A17" s="52"/>
      <c r="B17" s="52"/>
      <c r="C17" s="52"/>
      <c r="D17" s="52"/>
      <c r="E17" s="52"/>
      <c r="F17" s="52"/>
      <c r="G17" s="52"/>
      <c r="H17" s="52"/>
      <c r="I17" s="52"/>
    </row>
    <row r="18" spans="1:9">
      <c r="A18" s="54" t="s">
        <v>147</v>
      </c>
      <c r="B18" s="54" t="s">
        <v>148</v>
      </c>
      <c r="C18" s="54" t="s">
        <v>149</v>
      </c>
      <c r="D18" s="52"/>
      <c r="E18" s="52"/>
      <c r="F18" s="52"/>
      <c r="G18" s="52"/>
      <c r="H18" s="52"/>
      <c r="I18" s="52"/>
    </row>
    <row r="19" spans="1:9">
      <c r="A19" s="51" t="s">
        <v>150</v>
      </c>
      <c r="B19" s="51" t="s">
        <v>151</v>
      </c>
      <c r="C19" s="55" t="s">
        <v>152</v>
      </c>
    </row>
    <row r="20" spans="1:9">
      <c r="A20" s="51" t="s">
        <v>153</v>
      </c>
      <c r="B20" s="51" t="s">
        <v>154</v>
      </c>
      <c r="C20" s="51" t="s">
        <v>155</v>
      </c>
    </row>
    <row r="21" spans="1:9">
      <c r="A21" s="51" t="s">
        <v>156</v>
      </c>
      <c r="B21" s="51" t="s">
        <v>157</v>
      </c>
      <c r="C21" s="51" t="s">
        <v>158</v>
      </c>
    </row>
    <row r="22" spans="1:9">
      <c r="A22" s="51" t="s">
        <v>159</v>
      </c>
      <c r="B22" s="51" t="s">
        <v>160</v>
      </c>
      <c r="C22" s="51" t="s">
        <v>161</v>
      </c>
    </row>
    <row r="23" spans="1:9">
      <c r="A23" s="51" t="s">
        <v>162</v>
      </c>
      <c r="B23" s="51" t="s">
        <v>163</v>
      </c>
      <c r="C23" s="51" t="s">
        <v>164</v>
      </c>
    </row>
    <row r="24" spans="1:9">
      <c r="A24" s="51" t="s">
        <v>165</v>
      </c>
      <c r="B24" s="51" t="s">
        <v>166</v>
      </c>
      <c r="C24" s="51" t="s">
        <v>167</v>
      </c>
    </row>
    <row r="25" spans="1:9">
      <c r="A25" s="51" t="s">
        <v>168</v>
      </c>
      <c r="B25" s="51" t="s">
        <v>169</v>
      </c>
      <c r="C25" s="51" t="s">
        <v>170</v>
      </c>
    </row>
    <row r="26" spans="1:9">
      <c r="A26" s="51" t="s">
        <v>171</v>
      </c>
      <c r="B26" s="51" t="s">
        <v>172</v>
      </c>
      <c r="C26" s="51" t="s">
        <v>173</v>
      </c>
    </row>
    <row r="27" spans="1:9">
      <c r="A27" s="51" t="s">
        <v>174</v>
      </c>
      <c r="B27" s="51" t="s">
        <v>175</v>
      </c>
      <c r="C27" s="51" t="s">
        <v>176</v>
      </c>
    </row>
    <row r="28" spans="1:9">
      <c r="A28" s="51" t="s">
        <v>177</v>
      </c>
      <c r="B28" s="51" t="s">
        <v>178</v>
      </c>
      <c r="C28" s="51" t="s">
        <v>179</v>
      </c>
    </row>
    <row r="29" spans="1:9">
      <c r="A29" s="51" t="s">
        <v>180</v>
      </c>
      <c r="B29" s="51" t="s">
        <v>181</v>
      </c>
      <c r="C29" s="51" t="s">
        <v>182</v>
      </c>
    </row>
    <row r="30" spans="1:9">
      <c r="A30" s="51" t="s">
        <v>183</v>
      </c>
      <c r="B30" s="51" t="s">
        <v>184</v>
      </c>
      <c r="C30" s="51" t="s">
        <v>185</v>
      </c>
    </row>
    <row r="31" spans="1:9">
      <c r="A31" s="51" t="s">
        <v>186</v>
      </c>
      <c r="B31" s="51" t="s">
        <v>187</v>
      </c>
      <c r="C31" s="51" t="s">
        <v>188</v>
      </c>
    </row>
    <row r="32" spans="1:9">
      <c r="A32" s="51" t="s">
        <v>189</v>
      </c>
      <c r="B32" s="51" t="s">
        <v>190</v>
      </c>
      <c r="C32" s="51" t="s">
        <v>191</v>
      </c>
    </row>
    <row r="33" spans="1:3">
      <c r="A33" s="51" t="s">
        <v>192</v>
      </c>
      <c r="B33" s="51" t="s">
        <v>193</v>
      </c>
      <c r="C33" s="51" t="s">
        <v>194</v>
      </c>
    </row>
    <row r="34" spans="1:3">
      <c r="A34" s="51" t="s">
        <v>195</v>
      </c>
      <c r="B34" s="51" t="s">
        <v>196</v>
      </c>
      <c r="C34" s="51" t="s">
        <v>197</v>
      </c>
    </row>
    <row r="35" spans="1:3">
      <c r="A35" s="51" t="s">
        <v>198</v>
      </c>
      <c r="B35" s="51" t="s">
        <v>199</v>
      </c>
      <c r="C35" s="51" t="s">
        <v>200</v>
      </c>
    </row>
    <row r="36" spans="1:3">
      <c r="A36" s="51" t="s">
        <v>201</v>
      </c>
      <c r="B36" s="51" t="s">
        <v>202</v>
      </c>
      <c r="C36" s="51" t="s">
        <v>203</v>
      </c>
    </row>
    <row r="37" spans="1:3">
      <c r="A37" s="51" t="s">
        <v>204</v>
      </c>
      <c r="B37" s="51" t="s">
        <v>205</v>
      </c>
      <c r="C37" s="51" t="s">
        <v>206</v>
      </c>
    </row>
    <row r="38" spans="1:3">
      <c r="A38" s="51" t="s">
        <v>207</v>
      </c>
      <c r="B38" s="51" t="s">
        <v>208</v>
      </c>
      <c r="C38" s="51" t="s">
        <v>209</v>
      </c>
    </row>
    <row r="39" spans="1:3">
      <c r="A39" s="51" t="s">
        <v>210</v>
      </c>
      <c r="B39" s="51" t="s">
        <v>211</v>
      </c>
      <c r="C39" s="51" t="s">
        <v>212</v>
      </c>
    </row>
    <row r="40" spans="1:3">
      <c r="A40" s="51" t="s">
        <v>213</v>
      </c>
      <c r="B40" s="51" t="s">
        <v>214</v>
      </c>
      <c r="C40" s="51" t="s">
        <v>215</v>
      </c>
    </row>
    <row r="41" spans="1:3">
      <c r="A41" s="51" t="s">
        <v>216</v>
      </c>
      <c r="B41" s="51" t="s">
        <v>217</v>
      </c>
      <c r="C41" s="51" t="s">
        <v>218</v>
      </c>
    </row>
    <row r="42" spans="1:3">
      <c r="A42" s="51" t="s">
        <v>219</v>
      </c>
      <c r="B42" s="51" t="s">
        <v>220</v>
      </c>
      <c r="C42" s="51" t="s">
        <v>221</v>
      </c>
    </row>
    <row r="43" spans="1:3">
      <c r="A43" s="51" t="s">
        <v>222</v>
      </c>
      <c r="B43" s="51" t="s">
        <v>223</v>
      </c>
      <c r="C43" s="51" t="s">
        <v>224</v>
      </c>
    </row>
    <row r="44" spans="1:3">
      <c r="A44" s="51" t="s">
        <v>225</v>
      </c>
      <c r="B44" s="51" t="s">
        <v>226</v>
      </c>
      <c r="C44" s="51" t="s">
        <v>227</v>
      </c>
    </row>
    <row r="45" spans="1:3">
      <c r="A45" s="51" t="s">
        <v>228</v>
      </c>
      <c r="B45" s="51" t="s">
        <v>229</v>
      </c>
      <c r="C45" s="51" t="s">
        <v>230</v>
      </c>
    </row>
    <row r="46" spans="1:3">
      <c r="A46" s="51" t="s">
        <v>231</v>
      </c>
      <c r="B46" s="51" t="s">
        <v>232</v>
      </c>
      <c r="C46" s="51" t="s">
        <v>233</v>
      </c>
    </row>
    <row r="47" spans="1:3">
      <c r="A47" s="51" t="s">
        <v>234</v>
      </c>
      <c r="B47" s="51" t="s">
        <v>235</v>
      </c>
      <c r="C47" s="51" t="s">
        <v>236</v>
      </c>
    </row>
    <row r="48" spans="1:3">
      <c r="A48" s="51" t="s">
        <v>237</v>
      </c>
      <c r="B48" s="51" t="s">
        <v>238</v>
      </c>
      <c r="C48" s="51" t="s">
        <v>239</v>
      </c>
    </row>
    <row r="49" spans="1:3">
      <c r="A49" s="51" t="s">
        <v>240</v>
      </c>
      <c r="B49" s="51" t="s">
        <v>241</v>
      </c>
      <c r="C49" s="51" t="s">
        <v>242</v>
      </c>
    </row>
    <row r="50" spans="1:3">
      <c r="A50" s="51" t="s">
        <v>243</v>
      </c>
      <c r="B50" s="51" t="s">
        <v>244</v>
      </c>
      <c r="C50" s="51" t="s">
        <v>245</v>
      </c>
    </row>
    <row r="51" spans="1:3">
      <c r="A51" s="51" t="s">
        <v>246</v>
      </c>
      <c r="B51" s="51" t="s">
        <v>247</v>
      </c>
      <c r="C51" s="51" t="s">
        <v>248</v>
      </c>
    </row>
    <row r="52" spans="1:3">
      <c r="A52" s="51" t="s">
        <v>249</v>
      </c>
      <c r="B52" s="51" t="s">
        <v>250</v>
      </c>
      <c r="C52" s="51" t="s">
        <v>251</v>
      </c>
    </row>
    <row r="53" spans="1:3">
      <c r="A53" s="51" t="s">
        <v>252</v>
      </c>
      <c r="B53" s="51" t="s">
        <v>253</v>
      </c>
      <c r="C53" s="51" t="s">
        <v>254</v>
      </c>
    </row>
    <row r="54" spans="1:3">
      <c r="A54" s="51" t="s">
        <v>255</v>
      </c>
      <c r="B54" s="51" t="s">
        <v>256</v>
      </c>
      <c r="C54" s="51" t="s">
        <v>257</v>
      </c>
    </row>
    <row r="55" spans="1:3">
      <c r="A55" s="51" t="s">
        <v>258</v>
      </c>
      <c r="B55" s="51" t="s">
        <v>259</v>
      </c>
      <c r="C55" s="51" t="s">
        <v>260</v>
      </c>
    </row>
    <row r="56" spans="1:3">
      <c r="A56" s="51" t="s">
        <v>261</v>
      </c>
      <c r="B56" s="51" t="s">
        <v>262</v>
      </c>
      <c r="C56" s="51" t="s">
        <v>263</v>
      </c>
    </row>
    <row r="57" spans="1:3">
      <c r="A57" s="51" t="s">
        <v>264</v>
      </c>
      <c r="B57" s="51" t="s">
        <v>265</v>
      </c>
      <c r="C57" s="51" t="s">
        <v>266</v>
      </c>
    </row>
    <row r="58" spans="1:3">
      <c r="A58" s="51" t="s">
        <v>267</v>
      </c>
      <c r="B58" s="51" t="s">
        <v>268</v>
      </c>
      <c r="C58" s="51" t="s">
        <v>269</v>
      </c>
    </row>
    <row r="59" spans="1:3">
      <c r="A59" s="51" t="s">
        <v>270</v>
      </c>
      <c r="B59" s="51" t="s">
        <v>271</v>
      </c>
      <c r="C59" s="51" t="s">
        <v>272</v>
      </c>
    </row>
    <row r="60" spans="1:3">
      <c r="A60" s="51" t="s">
        <v>273</v>
      </c>
      <c r="B60" s="51" t="s">
        <v>274</v>
      </c>
      <c r="C60" s="51" t="s">
        <v>275</v>
      </c>
    </row>
    <row r="61" spans="1:3">
      <c r="A61" s="51" t="s">
        <v>276</v>
      </c>
      <c r="B61" s="51" t="s">
        <v>277</v>
      </c>
      <c r="C61" s="51" t="s">
        <v>278</v>
      </c>
    </row>
    <row r="62" spans="1:3">
      <c r="A62" s="51" t="s">
        <v>279</v>
      </c>
      <c r="B62" s="51" t="s">
        <v>280</v>
      </c>
      <c r="C62" s="51" t="s">
        <v>281</v>
      </c>
    </row>
    <row r="63" spans="1:3">
      <c r="A63" s="51" t="s">
        <v>282</v>
      </c>
      <c r="B63" s="51" t="s">
        <v>283</v>
      </c>
      <c r="C63" s="51" t="s">
        <v>284</v>
      </c>
    </row>
    <row r="64" spans="1:3">
      <c r="A64" s="51" t="s">
        <v>285</v>
      </c>
      <c r="B64" s="51" t="s">
        <v>286</v>
      </c>
      <c r="C64" s="51" t="s">
        <v>287</v>
      </c>
    </row>
    <row r="65" spans="1:3">
      <c r="A65" s="51" t="s">
        <v>288</v>
      </c>
      <c r="B65" s="51" t="s">
        <v>289</v>
      </c>
      <c r="C65" s="51" t="s">
        <v>290</v>
      </c>
    </row>
    <row r="66" spans="1:3">
      <c r="A66" s="51" t="s">
        <v>291</v>
      </c>
      <c r="B66" s="51" t="s">
        <v>292</v>
      </c>
      <c r="C66" s="51" t="s">
        <v>293</v>
      </c>
    </row>
    <row r="67" spans="1:3">
      <c r="A67" s="51" t="s">
        <v>294</v>
      </c>
      <c r="B67" s="51" t="s">
        <v>295</v>
      </c>
      <c r="C67" s="51" t="s">
        <v>296</v>
      </c>
    </row>
    <row r="68" spans="1:3">
      <c r="A68" s="51" t="s">
        <v>297</v>
      </c>
      <c r="B68" s="51" t="s">
        <v>298</v>
      </c>
      <c r="C68" s="51" t="s">
        <v>299</v>
      </c>
    </row>
  </sheetData>
  <sheetProtection algorithmName="SHA-512" hashValue="vWxYL6Glmd7HjRDCP6L+hMiDQXgIZtM6mya3pMP3sKIGFiYzgFJtYhC0zr9NBAlCRfGKztVPVA6nfhaSYb0Mtg==" saltValue="EokuD9lutYnJbeycb8/YVQ==" spinCount="100000" sheet="1" objects="1" scenarios="1"/>
  <mergeCells count="6">
    <mergeCell ref="A9:I12"/>
    <mergeCell ref="A13:I15"/>
    <mergeCell ref="A16:C16"/>
    <mergeCell ref="A1:C8"/>
    <mergeCell ref="D1:F8"/>
    <mergeCell ref="G1:I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 Soportes DRPN</vt:lpstr>
      <vt:lpstr>Anexo</vt:lpstr>
      <vt:lpstr>Calendario Tributario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JUANN AVILA</dc:creator>
  <cp:lastModifiedBy>JUANN AVILA</cp:lastModifiedBy>
  <dcterms:created xsi:type="dcterms:W3CDTF">2024-06-29T15:08:27Z</dcterms:created>
  <dcterms:modified xsi:type="dcterms:W3CDTF">2024-06-29T15:38:40Z</dcterms:modified>
</cp:coreProperties>
</file>